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5600" windowHeight="7440"/>
  </bookViews>
  <sheets>
    <sheet name="販路拡大事業内訳書" sheetId="1" r:id="rId1"/>
    <sheet name="販路拡大事業内訳書 （記載例）" sheetId="4" r:id="rId2"/>
  </sheets>
  <externalReferences>
    <externalReference r:id="rId3"/>
    <externalReference r:id="rId4"/>
    <externalReference r:id="rId5"/>
  </externalReferences>
  <definedNames>
    <definedName name="_xlnm.Print_Area" localSheetId="0">販路拡大事業内訳書!$A$1:$AV$40</definedName>
    <definedName name="_xlnm.Print_Area" localSheetId="1">'販路拡大事業内訳書 （記載例）'!$A$1:$AV$40</definedName>
    <definedName name="あ" localSheetId="1">#REF!</definedName>
    <definedName name="あ">#REF!</definedName>
    <definedName name="い">'[1]Aシート　申請者の概要'!$AP$1:$AT$1</definedName>
    <definedName name="応募分野" localSheetId="1">#REF!</definedName>
    <definedName name="応募分野">#REF!</definedName>
    <definedName name="区分１" localSheetId="1">#REF!</definedName>
    <definedName name="区分１">#REF!</definedName>
    <definedName name="区分２" localSheetId="1">#REF!</definedName>
    <definedName name="区分２">#REF!</definedName>
    <definedName name="次世代産業分野" localSheetId="1">#REF!</definedName>
    <definedName name="次世代産業分野">#REF!</definedName>
    <definedName name="新産業分野" localSheetId="1">#REF!</definedName>
    <definedName name="新産業分野">#REF!</definedName>
    <definedName name="分野" localSheetId="1">#REF!</definedName>
    <definedName name="分野">#REF!</definedName>
    <definedName name="分野名" localSheetId="0">'[2]Aシート　申請者の概要'!$AP$1:$AT$1</definedName>
    <definedName name="分野名" localSheetId="1">'[2]Aシート　申請者の概要'!$AP$1:$AT$1</definedName>
    <definedName name="分野名">'[3]Aシート　申請者の概要'!$AP$1:$AT$1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9" i="1" l="1"/>
  <c r="AG9" i="1" s="1"/>
  <c r="W9" i="4"/>
  <c r="AB9" i="4" s="1"/>
  <c r="W30" i="4" l="1"/>
  <c r="W29" i="4"/>
  <c r="AG29" i="4" s="1"/>
  <c r="AB29" i="4" s="1"/>
  <c r="W28" i="4"/>
  <c r="AG28" i="4" s="1"/>
  <c r="W27" i="4"/>
  <c r="AG27" i="4" s="1"/>
  <c r="AB27" i="4" s="1"/>
  <c r="W26" i="4"/>
  <c r="AG26" i="4" s="1"/>
  <c r="AB26" i="4" s="1"/>
  <c r="W25" i="4"/>
  <c r="AG25" i="4" s="1"/>
  <c r="AB25" i="4" s="1"/>
  <c r="W24" i="4"/>
  <c r="AG24" i="4" s="1"/>
  <c r="W23" i="4"/>
  <c r="AB23" i="4" s="1"/>
  <c r="W22" i="4"/>
  <c r="AG22" i="4" s="1"/>
  <c r="AB22" i="4" s="1"/>
  <c r="W21" i="4"/>
  <c r="W18" i="4"/>
  <c r="AG18" i="4" s="1"/>
  <c r="AB18" i="4" s="1"/>
  <c r="W17" i="4"/>
  <c r="AG17" i="4" s="1"/>
  <c r="AB17" i="4" s="1"/>
  <c r="W16" i="4"/>
  <c r="AG16" i="4" s="1"/>
  <c r="AB16" i="4" s="1"/>
  <c r="W15" i="4"/>
  <c r="AG15" i="4" s="1"/>
  <c r="W14" i="4"/>
  <c r="AG14" i="4" s="1"/>
  <c r="AB14" i="4" s="1"/>
  <c r="W13" i="4"/>
  <c r="AG13" i="4" s="1"/>
  <c r="AB13" i="4" s="1"/>
  <c r="W12" i="4"/>
  <c r="AG12" i="4" s="1"/>
  <c r="AB12" i="4" s="1"/>
  <c r="W11" i="4"/>
  <c r="AG11" i="4" s="1"/>
  <c r="W10" i="4"/>
  <c r="AB10" i="4" s="1"/>
  <c r="AG30" i="4" l="1"/>
  <c r="AB30" i="4" s="1"/>
  <c r="W32" i="4"/>
  <c r="W20" i="4"/>
  <c r="AB11" i="4"/>
  <c r="AB15" i="4"/>
  <c r="AG21" i="4"/>
  <c r="AB24" i="4"/>
  <c r="AB28" i="4"/>
  <c r="AG20" i="4"/>
  <c r="W13" i="1"/>
  <c r="AG13" i="1" s="1"/>
  <c r="AB13" i="1" s="1"/>
  <c r="W12" i="1"/>
  <c r="W14" i="1"/>
  <c r="W15" i="1"/>
  <c r="W26" i="1"/>
  <c r="AG26" i="1" s="1"/>
  <c r="AB26" i="1" s="1"/>
  <c r="W25" i="1"/>
  <c r="W30" i="1"/>
  <c r="AG30" i="1" s="1"/>
  <c r="W29" i="1"/>
  <c r="AG29" i="1" s="1"/>
  <c r="AB29" i="1" s="1"/>
  <c r="W28" i="1"/>
  <c r="AG28" i="1" s="1"/>
  <c r="W27" i="1"/>
  <c r="AG27" i="1" s="1"/>
  <c r="AB27" i="1" s="1"/>
  <c r="W24" i="1"/>
  <c r="AG24" i="1" s="1"/>
  <c r="W23" i="1"/>
  <c r="AG23" i="1" s="1"/>
  <c r="AB23" i="1" s="1"/>
  <c r="W22" i="1"/>
  <c r="AG22" i="1" s="1"/>
  <c r="W21" i="1"/>
  <c r="AG21" i="1" s="1"/>
  <c r="AB21" i="1" s="1"/>
  <c r="W18" i="1"/>
  <c r="AG18" i="1" s="1"/>
  <c r="W17" i="1"/>
  <c r="AG17" i="1" s="1"/>
  <c r="AB17" i="1" s="1"/>
  <c r="W16" i="1"/>
  <c r="AG16" i="1" s="1"/>
  <c r="W11" i="1"/>
  <c r="AG11" i="1" s="1"/>
  <c r="AB11" i="1" s="1"/>
  <c r="W10" i="1"/>
  <c r="AG10" i="1" s="1"/>
  <c r="AB10" i="1" s="1"/>
  <c r="AB20" i="4" l="1"/>
  <c r="W33" i="4"/>
  <c r="AG32" i="4"/>
  <c r="AG33" i="4" s="1"/>
  <c r="AL33" i="4" s="1"/>
  <c r="AB21" i="4"/>
  <c r="AB32" i="4" s="1"/>
  <c r="AG15" i="1"/>
  <c r="AB15" i="1" s="1"/>
  <c r="AG14" i="1"/>
  <c r="AB14" i="1" s="1"/>
  <c r="W32" i="1"/>
  <c r="AG12" i="1"/>
  <c r="AB12" i="1" s="1"/>
  <c r="W20" i="1"/>
  <c r="AG25" i="1"/>
  <c r="AG32" i="1" s="1"/>
  <c r="AB22" i="1"/>
  <c r="AB24" i="1"/>
  <c r="AB28" i="1"/>
  <c r="AB30" i="1"/>
  <c r="AB16" i="1"/>
  <c r="AB18" i="1"/>
  <c r="AB33" i="4" l="1"/>
  <c r="AG20" i="1"/>
  <c r="AG33" i="1" s="1"/>
  <c r="AL33" i="1" s="1"/>
  <c r="AB25" i="1"/>
  <c r="AB32" i="1" s="1"/>
  <c r="W33" i="1"/>
  <c r="AB9" i="1"/>
  <c r="AB20" i="1" l="1"/>
  <c r="AB33" i="1" l="1"/>
</calcChain>
</file>

<file path=xl/comments1.xml><?xml version="1.0" encoding="utf-8"?>
<comments xmlns="http://schemas.openxmlformats.org/spreadsheetml/2006/main">
  <authors>
    <author>nishihara</author>
    <author>matsuo-daisuke</author>
  </authors>
  <commentList>
    <comment ref="I2" authorId="0">
      <text>
        <r>
          <rPr>
            <b/>
            <sz val="9"/>
            <color indexed="81"/>
            <rFont val="ＭＳ Ｐゴシック"/>
            <family val="3"/>
            <charset val="128"/>
          </rPr>
          <t>２９か３０を記入</t>
        </r>
      </text>
    </comment>
    <comment ref="U7" authorId="1">
      <text>
        <r>
          <rPr>
            <b/>
            <sz val="9"/>
            <color indexed="81"/>
            <rFont val="ＭＳ Ｐゴシック"/>
            <family val="3"/>
            <charset val="128"/>
          </rPr>
          <t>例）個、式</t>
        </r>
      </text>
    </comment>
    <comment ref="N9" authorId="0">
      <text>
        <r>
          <rPr>
            <b/>
            <sz val="9"/>
            <color indexed="81"/>
            <rFont val="ＭＳ Ｐゴシック"/>
            <family val="3"/>
            <charset val="128"/>
          </rPr>
          <t>小数点以下も記入できますが表示されません。</t>
        </r>
      </text>
    </comment>
  </commentList>
</comments>
</file>

<file path=xl/comments2.xml><?xml version="1.0" encoding="utf-8"?>
<comments xmlns="http://schemas.openxmlformats.org/spreadsheetml/2006/main">
  <authors>
    <author>nishihara</author>
    <author>matsuo-daisuke</author>
  </authors>
  <commentList>
    <comment ref="I2" authorId="0">
      <text>
        <r>
          <rPr>
            <b/>
            <sz val="9"/>
            <color indexed="81"/>
            <rFont val="ＭＳ Ｐゴシック"/>
            <family val="3"/>
            <charset val="128"/>
          </rPr>
          <t>２９か３０を記入</t>
        </r>
      </text>
    </comment>
    <comment ref="U7" authorId="1">
      <text>
        <r>
          <rPr>
            <b/>
            <sz val="9"/>
            <color indexed="81"/>
            <rFont val="ＭＳ Ｐゴシック"/>
            <family val="3"/>
            <charset val="128"/>
          </rPr>
          <t>例）個、式</t>
        </r>
      </text>
    </comment>
    <comment ref="N9" authorId="0">
      <text>
        <r>
          <rPr>
            <b/>
            <sz val="9"/>
            <color indexed="81"/>
            <rFont val="ＭＳ Ｐゴシック"/>
            <family val="3"/>
            <charset val="128"/>
          </rPr>
          <t>小数点以下も記入できますが表示されません。</t>
        </r>
      </text>
    </comment>
  </commentList>
</comments>
</file>

<file path=xl/sharedStrings.xml><?xml version="1.0" encoding="utf-8"?>
<sst xmlns="http://schemas.openxmlformats.org/spreadsheetml/2006/main" count="122" uniqueCount="61">
  <si>
    <t>積算内訳</t>
    <rPh sb="0" eb="2">
      <t>セキサン</t>
    </rPh>
    <rPh sb="2" eb="4">
      <t>ウチワケ</t>
    </rPh>
    <phoneticPr fontId="1"/>
  </si>
  <si>
    <t>種別</t>
    <rPh sb="0" eb="2">
      <t>シュベツ</t>
    </rPh>
    <phoneticPr fontId="1"/>
  </si>
  <si>
    <t>仕様</t>
    <rPh sb="0" eb="2">
      <t>シヨウ</t>
    </rPh>
    <phoneticPr fontId="1"/>
  </si>
  <si>
    <t>単価
（税込）</t>
    <rPh sb="0" eb="2">
      <t>タンカ</t>
    </rPh>
    <rPh sb="4" eb="6">
      <t>ゼイコミ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</si>
  <si>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</si>
  <si>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</si>
  <si>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（消費税額）</t>
    <rPh sb="1" eb="5">
      <t>ショウヒゼイガク</t>
    </rPh>
    <phoneticPr fontId="1"/>
  </si>
  <si>
    <t>会場経費</t>
    <rPh sb="0" eb="4">
      <t>カイジョウケイヒ</t>
    </rPh>
    <phoneticPr fontId="1"/>
  </si>
  <si>
    <t>小計</t>
    <rPh sb="0" eb="2">
      <t>ショウケイ</t>
    </rPh>
    <phoneticPr fontId="1"/>
  </si>
  <si>
    <t>○○展実行委員会</t>
    <rPh sb="2" eb="3">
      <t>テン</t>
    </rPh>
    <rPh sb="3" eb="5">
      <t>ジッコウ</t>
    </rPh>
    <rPh sb="5" eb="8">
      <t>イインカイ</t>
    </rPh>
    <phoneticPr fontId="1"/>
  </si>
  <si>
    <t>式</t>
    <rPh sb="0" eb="1">
      <t>シキ</t>
    </rPh>
    <phoneticPr fontId="1"/>
  </si>
  <si>
    <t>㈱○○設備</t>
    <rPh sb="3" eb="5">
      <t>セツビ</t>
    </rPh>
    <phoneticPr fontId="1"/>
  </si>
  <si>
    <t>装飾費</t>
    <rPh sb="0" eb="2">
      <t>ソウショク</t>
    </rPh>
    <rPh sb="2" eb="3">
      <t>ヒ</t>
    </rPh>
    <phoneticPr fontId="1"/>
  </si>
  <si>
    <t>㈱○○装飾</t>
    <rPh sb="3" eb="5">
      <t>ソウショク</t>
    </rPh>
    <phoneticPr fontId="1"/>
  </si>
  <si>
    <t>部</t>
    <rPh sb="0" eb="1">
      <t>ブ</t>
    </rPh>
    <phoneticPr fontId="1"/>
  </si>
  <si>
    <t>㈱○○印刷</t>
    <rPh sb="3" eb="5">
      <t>インサツ</t>
    </rPh>
    <phoneticPr fontId="1"/>
  </si>
  <si>
    <t>枚</t>
    <rPh sb="0" eb="1">
      <t>マイ</t>
    </rPh>
    <phoneticPr fontId="1"/>
  </si>
  <si>
    <t>㈱○○運輸</t>
    <rPh sb="3" eb="5">
      <t>ウンユ</t>
    </rPh>
    <phoneticPr fontId="1"/>
  </si>
  <si>
    <t>（別紙）</t>
    <rPh sb="1" eb="3">
      <t>ベッシ</t>
    </rPh>
    <phoneticPr fontId="1"/>
  </si>
  <si>
    <t>平成</t>
    <rPh sb="0" eb="2">
      <t>ヘイセイ</t>
    </rPh>
    <phoneticPr fontId="12"/>
  </si>
  <si>
    <t>年度</t>
    <rPh sb="0" eb="1">
      <t>ネン</t>
    </rPh>
    <rPh sb="1" eb="2">
      <t>ド</t>
    </rPh>
    <phoneticPr fontId="12"/>
  </si>
  <si>
    <t>（備考）
購入先等について
記載</t>
    <rPh sb="1" eb="3">
      <t>ビコウ</t>
    </rPh>
    <rPh sb="5" eb="7">
      <t>コウニュウ</t>
    </rPh>
    <rPh sb="7" eb="8">
      <t>サキ</t>
    </rPh>
    <rPh sb="8" eb="9">
      <t>トウ</t>
    </rPh>
    <rPh sb="14" eb="16">
      <t>キサイ</t>
    </rPh>
    <phoneticPr fontId="1"/>
  </si>
  <si>
    <t>注１）　各種別ごとにできるだけ細かく記載してください（見積書の記載と合わせてください）。</t>
    <rPh sb="27" eb="30">
      <t>ミツモリショ</t>
    </rPh>
    <rPh sb="31" eb="33">
      <t>キサイ</t>
    </rPh>
    <rPh sb="34" eb="35">
      <t>ア</t>
    </rPh>
    <phoneticPr fontId="1"/>
  </si>
  <si>
    <t>小間料</t>
    <rPh sb="0" eb="2">
      <t>コマ</t>
    </rPh>
    <rPh sb="2" eb="3">
      <t>リョウ</t>
    </rPh>
    <phoneticPr fontId="1"/>
  </si>
  <si>
    <t>その他経費</t>
    <rPh sb="2" eb="3">
      <t>タ</t>
    </rPh>
    <rPh sb="3" eb="5">
      <t>ケイヒ</t>
    </rPh>
    <phoneticPr fontId="1"/>
  </si>
  <si>
    <t>広告宣伝費</t>
    <rPh sb="0" eb="2">
      <t>コウコク</t>
    </rPh>
    <rPh sb="2" eb="5">
      <t>センデンヒ</t>
    </rPh>
    <phoneticPr fontId="1"/>
  </si>
  <si>
    <t>補助対象経費
（税抜）
（A)</t>
    <rPh sb="0" eb="2">
      <t>ホジョ</t>
    </rPh>
    <rPh sb="2" eb="4">
      <t>タイショウ</t>
    </rPh>
    <rPh sb="4" eb="6">
      <t>ケイヒ</t>
    </rPh>
    <rPh sb="8" eb="10">
      <t>ゼイヌ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</si>
  <si>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</si>
  <si>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補助金
申請額
（B)</t>
    <rPh sb="0" eb="3">
      <t>ホジョキン</t>
    </rPh>
    <rPh sb="4" eb="6">
      <t>シンセイ</t>
    </rPh>
    <rPh sb="6" eb="7">
      <t>ガク</t>
    </rPh>
    <phoneticPr fontId="1"/>
  </si>
  <si>
    <t>　食品産業関連販路拡大支援事業　経費内訳書</t>
    <rPh sb="1" eb="3">
      <t>ショクヒン</t>
    </rPh>
    <rPh sb="3" eb="5">
      <t>サンギョウ</t>
    </rPh>
    <rPh sb="5" eb="7">
      <t>カンレン</t>
    </rPh>
    <rPh sb="7" eb="9">
      <t>ハンロ</t>
    </rPh>
    <rPh sb="9" eb="11">
      <t>カクダイ</t>
    </rPh>
    <rPh sb="11" eb="13">
      <t>シエン</t>
    </rPh>
    <rPh sb="13" eb="15">
      <t>ジギョウ</t>
    </rPh>
    <rPh sb="16" eb="18">
      <t>ケイヒ</t>
    </rPh>
    <rPh sb="18" eb="21">
      <t>ウチワケショ</t>
    </rPh>
    <phoneticPr fontId="12"/>
  </si>
  <si>
    <t>税込額</t>
    <rPh sb="0" eb="2">
      <t>ゼイコミ</t>
    </rPh>
    <rPh sb="2" eb="3">
      <t>ガク</t>
    </rPh>
    <phoneticPr fontId="1"/>
  </si>
  <si>
    <t>合計</t>
    <rPh sb="0" eb="2">
      <t>ゴウケイ</t>
    </rPh>
    <phoneticPr fontId="1"/>
  </si>
  <si>
    <t>（佐賀さいこう！ものづくり産業振興・雇用創造プロジェクト）</t>
  </si>
  <si>
    <t>小計</t>
    <rPh sb="0" eb="2">
      <t>ショウケイ</t>
    </rPh>
    <phoneticPr fontId="1"/>
  </si>
  <si>
    <t>注２）　補助金申請額の上限は50万円です。</t>
  </si>
  <si>
    <t>通信運搬費</t>
    <rPh sb="0" eb="2">
      <t>ツウシン</t>
    </rPh>
    <rPh sb="2" eb="4">
      <t>ウンパン</t>
    </rPh>
    <rPh sb="4" eb="5">
      <t>ヒ</t>
    </rPh>
    <phoneticPr fontId="1"/>
  </si>
  <si>
    <t>出展費用Ａ</t>
    <rPh sb="0" eb="2">
      <t>シュッテン</t>
    </rPh>
    <rPh sb="2" eb="4">
      <t>ヒヨウ</t>
    </rPh>
    <phoneticPr fontId="1"/>
  </si>
  <si>
    <t>出展費用Ｂ</t>
    <rPh sb="0" eb="2">
      <t>シュッテン</t>
    </rPh>
    <rPh sb="2" eb="4">
      <t>ヒヨウ</t>
    </rPh>
    <phoneticPr fontId="1"/>
  </si>
  <si>
    <t>電気工事費Ａ</t>
    <rPh sb="0" eb="2">
      <t>デンキ</t>
    </rPh>
    <rPh sb="2" eb="4">
      <t>コウジ</t>
    </rPh>
    <rPh sb="4" eb="5">
      <t>ヒ</t>
    </rPh>
    <phoneticPr fontId="1"/>
  </si>
  <si>
    <t>電気工事費Ｂ</t>
    <rPh sb="0" eb="2">
      <t>デンキ</t>
    </rPh>
    <rPh sb="2" eb="4">
      <t>コウジ</t>
    </rPh>
    <rPh sb="4" eb="5">
      <t>ヒ</t>
    </rPh>
    <phoneticPr fontId="1"/>
  </si>
  <si>
    <t>ブース装飾費Ａ</t>
    <rPh sb="3" eb="5">
      <t>ソウショク</t>
    </rPh>
    <rPh sb="5" eb="6">
      <t>ヒ</t>
    </rPh>
    <phoneticPr fontId="1"/>
  </si>
  <si>
    <t>ブース装飾費Ｂ</t>
    <rPh sb="3" eb="5">
      <t>ソウショク</t>
    </rPh>
    <rPh sb="5" eb="6">
      <t>ヒ</t>
    </rPh>
    <phoneticPr fontId="1"/>
  </si>
  <si>
    <t>備品レンタル費Ａ</t>
    <rPh sb="0" eb="2">
      <t>ビヒン</t>
    </rPh>
    <rPh sb="6" eb="7">
      <t>ヒ</t>
    </rPh>
    <phoneticPr fontId="1"/>
  </si>
  <si>
    <t>備品レンタル費Ｂ</t>
    <rPh sb="0" eb="2">
      <t>ビヒン</t>
    </rPh>
    <rPh sb="6" eb="7">
      <t>ヒ</t>
    </rPh>
    <phoneticPr fontId="1"/>
  </si>
  <si>
    <t>ブース看板代Ａ</t>
    <rPh sb="3" eb="5">
      <t>カンバン</t>
    </rPh>
    <rPh sb="5" eb="6">
      <t>ダイ</t>
    </rPh>
    <phoneticPr fontId="1"/>
  </si>
  <si>
    <t>ブース看板代Ｂ</t>
    <rPh sb="3" eb="5">
      <t>カンバン</t>
    </rPh>
    <rPh sb="5" eb="6">
      <t>ダイ</t>
    </rPh>
    <phoneticPr fontId="1"/>
  </si>
  <si>
    <t>㈱△△新聞社</t>
    <rPh sb="3" eb="6">
      <t>シンブンシャ</t>
    </rPh>
    <phoneticPr fontId="1"/>
  </si>
  <si>
    <t>㈱△△紙器</t>
    <rPh sb="3" eb="5">
      <t>シキ</t>
    </rPh>
    <phoneticPr fontId="1"/>
  </si>
  <si>
    <t>商品・備品送料Ａ
佐賀→東京</t>
    <rPh sb="0" eb="2">
      <t>ショウヒン</t>
    </rPh>
    <rPh sb="3" eb="5">
      <t>ビヒン</t>
    </rPh>
    <rPh sb="5" eb="7">
      <t>ソウリョウ</t>
    </rPh>
    <rPh sb="9" eb="11">
      <t>サガ</t>
    </rPh>
    <rPh sb="12" eb="14">
      <t>トウキョウ</t>
    </rPh>
    <phoneticPr fontId="1"/>
  </si>
  <si>
    <t>商品・備品送料Ａ
東京→佐賀</t>
    <rPh sb="0" eb="2">
      <t>ショウヒン</t>
    </rPh>
    <rPh sb="3" eb="5">
      <t>ビヒン</t>
    </rPh>
    <rPh sb="5" eb="7">
      <t>ソウリョウ</t>
    </rPh>
    <rPh sb="9" eb="11">
      <t>トウキョウ</t>
    </rPh>
    <rPh sb="12" eb="14">
      <t>サガ</t>
    </rPh>
    <phoneticPr fontId="1"/>
  </si>
  <si>
    <t>商品・備品送料Ｂ
佐賀→大阪</t>
    <rPh sb="0" eb="2">
      <t>ショウヒン</t>
    </rPh>
    <rPh sb="3" eb="5">
      <t>ビヒン</t>
    </rPh>
    <rPh sb="5" eb="7">
      <t>ソウリョウ</t>
    </rPh>
    <rPh sb="9" eb="11">
      <t>サガ</t>
    </rPh>
    <rPh sb="12" eb="14">
      <t>オオサカ</t>
    </rPh>
    <phoneticPr fontId="1"/>
  </si>
  <si>
    <t>商品・備品送料Ｂ
大阪→佐賀</t>
    <rPh sb="0" eb="2">
      <t>ショウヒン</t>
    </rPh>
    <rPh sb="3" eb="5">
      <t>ビヒン</t>
    </rPh>
    <rPh sb="5" eb="7">
      <t>ソウリョウ</t>
    </rPh>
    <rPh sb="9" eb="11">
      <t>オオサカ</t>
    </rPh>
    <rPh sb="12" eb="14">
      <t>サガ</t>
    </rPh>
    <phoneticPr fontId="1"/>
  </si>
  <si>
    <t>パンフレット制作費Ａ</t>
    <rPh sb="6" eb="8">
      <t>セイサク</t>
    </rPh>
    <rPh sb="8" eb="9">
      <t>ヒ</t>
    </rPh>
    <phoneticPr fontId="1"/>
  </si>
  <si>
    <t>ポスター制作費Ｂ</t>
    <rPh sb="4" eb="6">
      <t>セイサク</t>
    </rPh>
    <rPh sb="6" eb="7">
      <t>ヒ</t>
    </rPh>
    <phoneticPr fontId="1"/>
  </si>
  <si>
    <t>ポスター制作費Ａ</t>
    <rPh sb="4" eb="6">
      <t>セイサク</t>
    </rPh>
    <rPh sb="6" eb="7">
      <t>ヒ</t>
    </rPh>
    <phoneticPr fontId="1"/>
  </si>
  <si>
    <t>パンフレット制作費Ｂ</t>
    <rPh sb="6" eb="8">
      <t>セイサク</t>
    </rPh>
    <rPh sb="8" eb="9">
      <t>ヒ</t>
    </rPh>
    <phoneticPr fontId="1"/>
  </si>
  <si>
    <t>㈱○○レンタル</t>
    <phoneticPr fontId="1"/>
  </si>
  <si>
    <t>日本郵便</t>
    <rPh sb="0" eb="2">
      <t>ニホン</t>
    </rPh>
    <rPh sb="2" eb="4">
      <t>ユウビン</t>
    </rPh>
    <phoneticPr fontId="1"/>
  </si>
  <si>
    <t>注３）　補助対象経費（税抜）（Ａ）は、自動で計算するように設定してますが、消費税額等が一致しない場合は手入力してください。</t>
    <rPh sb="11" eb="12">
      <t>ゼイ</t>
    </rPh>
    <rPh sb="12" eb="13">
      <t>ヌ</t>
    </rPh>
    <rPh sb="19" eb="21">
      <t>ジドウ</t>
    </rPh>
    <rPh sb="22" eb="24">
      <t>ケイサン</t>
    </rPh>
    <rPh sb="29" eb="31">
      <t>セッテイ</t>
    </rPh>
    <rPh sb="37" eb="40">
      <t>ショウヒゼイ</t>
    </rPh>
    <rPh sb="40" eb="41">
      <t>ガク</t>
    </rPh>
    <rPh sb="41" eb="42">
      <t>トウ</t>
    </rPh>
    <rPh sb="43" eb="45">
      <t>イッチ</t>
    </rPh>
    <rPh sb="48" eb="50">
      <t>バアイ</t>
    </rPh>
    <phoneticPr fontId="1"/>
  </si>
  <si>
    <t>注３）　補助対象経費（税抜）（Ａ）は、自動で計算するように設定してますが、消費税額等が一致しない場合は手入力してください。</t>
    <phoneticPr fontId="1"/>
  </si>
  <si>
    <t>（佐賀さいこう！ものづくり産業振興・雇用創造プロジェクト）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</si>
</sst>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\(#,##0\)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1"/>
      <charset val="128"/>
      <scheme val="minor"/>
    </font>
    <font>
      <b/>
      <sz val="8"/>
      <color theme="1"/>
      <name val="游ゴシック"/>
      <family val="1"/>
      <charset val="128"/>
      <scheme val="minor"/>
    </font>
    <font>
      <sz val="10"/>
      <color theme="1"/>
      <name val="游ゴシック"/>
      <family val="1"/>
      <charset val="128"/>
      <scheme val="minor"/>
    </font>
    <font>
      <sz val="8"/>
      <color theme="1"/>
      <name val="游ゴシック"/>
      <family val="1"/>
      <charset val="128"/>
      <scheme val="minor"/>
    </font>
    <font>
      <sz val="9"/>
      <color theme="1"/>
      <name val="游ゴシック"/>
      <family val="1"/>
      <charset val="128"/>
      <scheme val="minor"/>
    </font>
    <font>
      <sz val="8"/>
      <name val="游ゴシック"/>
      <family val="1"/>
      <charset val="128"/>
      <scheme val="minor"/>
    </font>
    <font>
      <sz val="10"/>
      <name val="游ゴシック"/>
      <family val="1"/>
      <charset val="128"/>
      <scheme val="minor"/>
    </font>
    <font>
      <b/>
      <sz val="9"/>
      <color indexed="81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b/>
      <sz val="11"/>
      <color rgb="FF000000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30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top"/>
    </xf>
    <xf numFmtId="176" fontId="5" fillId="2" borderId="2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10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13" fillId="4" borderId="3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center" vertical="center"/>
    </xf>
    <xf numFmtId="176" fontId="8" fillId="5" borderId="0" xfId="0" applyNumberFormat="1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176" fontId="7" fillId="2" borderId="6" xfId="0" applyNumberFormat="1" applyFont="1" applyFill="1" applyBorder="1" applyAlignment="1">
      <alignment horizontal="center" vertical="center"/>
    </xf>
    <xf numFmtId="0" fontId="5" fillId="6" borderId="24" xfId="0" applyFont="1" applyFill="1" applyBorder="1" applyAlignment="1">
      <alignment horizontal="center" vertical="center"/>
    </xf>
    <xf numFmtId="0" fontId="5" fillId="6" borderId="25" xfId="0" applyFont="1" applyFill="1" applyBorder="1" applyAlignment="1">
      <alignment horizontal="center" vertical="center"/>
    </xf>
    <xf numFmtId="176" fontId="5" fillId="6" borderId="25" xfId="0" applyNumberFormat="1" applyFont="1" applyFill="1" applyBorder="1" applyAlignment="1">
      <alignment horizontal="center" vertical="center"/>
    </xf>
    <xf numFmtId="176" fontId="5" fillId="6" borderId="26" xfId="0" applyNumberFormat="1" applyFont="1" applyFill="1" applyBorder="1" applyAlignment="1">
      <alignment horizontal="center" vertical="center"/>
    </xf>
    <xf numFmtId="0" fontId="5" fillId="6" borderId="2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textRotation="255" wrapText="1"/>
    </xf>
    <xf numFmtId="0" fontId="4" fillId="2" borderId="6" xfId="0" applyFont="1" applyFill="1" applyBorder="1" applyAlignment="1">
      <alignment horizontal="center" vertical="center" textRotation="255" wrapText="1"/>
    </xf>
    <xf numFmtId="0" fontId="4" fillId="2" borderId="8" xfId="0" applyFont="1" applyFill="1" applyBorder="1" applyAlignment="1">
      <alignment horizontal="center" vertical="center" textRotation="255" wrapText="1"/>
    </xf>
    <xf numFmtId="176" fontId="7" fillId="2" borderId="3" xfId="0" applyNumberFormat="1" applyFont="1" applyFill="1" applyBorder="1" applyAlignment="1">
      <alignment horizontal="center" vertical="center"/>
    </xf>
    <xf numFmtId="176" fontId="7" fillId="2" borderId="4" xfId="0" applyNumberFormat="1" applyFont="1" applyFill="1" applyBorder="1" applyAlignment="1">
      <alignment horizontal="center" vertical="center"/>
    </xf>
    <xf numFmtId="176" fontId="7" fillId="2" borderId="2" xfId="0" applyNumberFormat="1" applyFont="1" applyFill="1" applyBorder="1" applyAlignment="1">
      <alignment horizontal="center" vertical="center"/>
    </xf>
    <xf numFmtId="176" fontId="5" fillId="2" borderId="26" xfId="0" applyNumberFormat="1" applyFont="1" applyFill="1" applyBorder="1" applyAlignment="1">
      <alignment horizontal="center" vertical="center"/>
    </xf>
    <xf numFmtId="0" fontId="11" fillId="4" borderId="3" xfId="0" applyFont="1" applyFill="1" applyBorder="1" applyAlignment="1" applyProtection="1">
      <alignment vertical="center" wrapText="1"/>
      <protection locked="0"/>
    </xf>
    <xf numFmtId="0" fontId="11" fillId="5" borderId="3" xfId="0" applyFont="1" applyFill="1" applyBorder="1" applyAlignment="1" applyProtection="1">
      <alignment vertical="center" wrapText="1"/>
      <protection locked="0"/>
    </xf>
    <xf numFmtId="0" fontId="4" fillId="2" borderId="8" xfId="0" applyFont="1" applyFill="1" applyBorder="1" applyAlignment="1">
      <alignment vertical="center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0" fontId="11" fillId="4" borderId="3" xfId="0" applyFont="1" applyFill="1" applyBorder="1" applyAlignment="1" applyProtection="1">
      <alignment vertical="center" wrapText="1"/>
    </xf>
    <xf numFmtId="0" fontId="13" fillId="4" borderId="3" xfId="0" applyFont="1" applyFill="1" applyBorder="1" applyAlignment="1" applyProtection="1">
      <alignment horizontal="left" vertical="center"/>
    </xf>
    <xf numFmtId="0" fontId="11" fillId="5" borderId="3" xfId="0" applyFont="1" applyFill="1" applyBorder="1" applyAlignment="1" applyProtection="1">
      <alignment vertical="center" wrapText="1"/>
    </xf>
    <xf numFmtId="0" fontId="13" fillId="4" borderId="4" xfId="0" applyFont="1" applyFill="1" applyBorder="1" applyAlignment="1" applyProtection="1">
      <alignment horizontal="left" vertical="center"/>
    </xf>
    <xf numFmtId="0" fontId="2" fillId="0" borderId="0" xfId="0" applyFont="1" applyBorder="1" applyProtection="1">
      <alignment vertical="center"/>
    </xf>
    <xf numFmtId="0" fontId="2" fillId="0" borderId="0" xfId="0" applyFont="1" applyBorder="1" applyAlignment="1" applyProtection="1">
      <alignment vertical="top"/>
    </xf>
    <xf numFmtId="0" fontId="2" fillId="0" borderId="0" xfId="0" applyFont="1" applyProtection="1">
      <alignment vertical="center"/>
    </xf>
    <xf numFmtId="0" fontId="3" fillId="0" borderId="1" xfId="0" applyFont="1" applyBorder="1" applyAlignment="1" applyProtection="1">
      <alignment horizontal="right" vertical="center"/>
    </xf>
    <xf numFmtId="0" fontId="4" fillId="2" borderId="2" xfId="0" applyFont="1" applyFill="1" applyBorder="1" applyAlignment="1" applyProtection="1">
      <alignment horizontal="center" vertical="center" textRotation="255" wrapText="1"/>
    </xf>
    <xf numFmtId="0" fontId="4" fillId="2" borderId="6" xfId="0" applyFont="1" applyFill="1" applyBorder="1" applyAlignment="1" applyProtection="1">
      <alignment horizontal="center" vertical="center" textRotation="255" wrapText="1"/>
    </xf>
    <xf numFmtId="0" fontId="4" fillId="2" borderId="8" xfId="0" applyFont="1" applyFill="1" applyBorder="1" applyAlignment="1" applyProtection="1">
      <alignment horizontal="center" vertical="center" textRotation="255" wrapText="1"/>
    </xf>
    <xf numFmtId="0" fontId="5" fillId="0" borderId="2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left" vertical="center"/>
    </xf>
    <xf numFmtId="0" fontId="5" fillId="6" borderId="24" xfId="0" applyFont="1" applyFill="1" applyBorder="1" applyAlignment="1" applyProtection="1">
      <alignment horizontal="center" vertical="center"/>
    </xf>
    <xf numFmtId="0" fontId="5" fillId="6" borderId="25" xfId="0" applyFont="1" applyFill="1" applyBorder="1" applyAlignment="1" applyProtection="1">
      <alignment horizontal="center" vertical="center"/>
    </xf>
    <xf numFmtId="176" fontId="5" fillId="6" borderId="25" xfId="0" applyNumberFormat="1" applyFont="1" applyFill="1" applyBorder="1" applyAlignment="1" applyProtection="1">
      <alignment horizontal="center" vertical="center"/>
    </xf>
    <xf numFmtId="176" fontId="5" fillId="6" borderId="26" xfId="0" applyNumberFormat="1" applyFont="1" applyFill="1" applyBorder="1" applyAlignment="1" applyProtection="1">
      <alignment horizontal="center" vertical="center"/>
    </xf>
    <xf numFmtId="176" fontId="7" fillId="2" borderId="6" xfId="0" applyNumberFormat="1" applyFont="1" applyFill="1" applyBorder="1" applyAlignment="1" applyProtection="1">
      <alignment horizontal="center" vertical="center"/>
    </xf>
    <xf numFmtId="176" fontId="7" fillId="2" borderId="3" xfId="0" applyNumberFormat="1" applyFont="1" applyFill="1" applyBorder="1" applyAlignment="1" applyProtection="1">
      <alignment horizontal="center" vertical="center"/>
    </xf>
    <xf numFmtId="176" fontId="7" fillId="2" borderId="4" xfId="0" applyNumberFormat="1" applyFont="1" applyFill="1" applyBorder="1" applyAlignment="1" applyProtection="1">
      <alignment horizontal="center" vertical="center"/>
    </xf>
    <xf numFmtId="176" fontId="7" fillId="2" borderId="2" xfId="0" applyNumberFormat="1" applyFont="1" applyFill="1" applyBorder="1" applyAlignment="1" applyProtection="1">
      <alignment horizontal="center" vertical="center"/>
    </xf>
    <xf numFmtId="176" fontId="5" fillId="2" borderId="2" xfId="0" applyNumberFormat="1" applyFont="1" applyFill="1" applyBorder="1" applyAlignment="1" applyProtection="1">
      <alignment horizontal="center" vertical="center"/>
    </xf>
    <xf numFmtId="176" fontId="5" fillId="2" borderId="3" xfId="0" applyNumberFormat="1" applyFont="1" applyFill="1" applyBorder="1" applyAlignment="1" applyProtection="1">
      <alignment horizontal="center" vertical="center"/>
    </xf>
    <xf numFmtId="176" fontId="5" fillId="2" borderId="26" xfId="0" applyNumberFormat="1" applyFont="1" applyFill="1" applyBorder="1" applyAlignment="1" applyProtection="1">
      <alignment horizontal="center" vertical="center"/>
    </xf>
    <xf numFmtId="0" fontId="5" fillId="6" borderId="26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vertical="center"/>
    </xf>
    <xf numFmtId="0" fontId="2" fillId="5" borderId="0" xfId="0" applyFont="1" applyFill="1" applyBorder="1" applyAlignment="1" applyProtection="1">
      <alignment horizontal="center" vertical="center"/>
    </xf>
    <xf numFmtId="176" fontId="8" fillId="5" borderId="0" xfId="0" applyNumberFormat="1" applyFont="1" applyFill="1" applyBorder="1" applyAlignment="1" applyProtection="1">
      <alignment horizontal="center" vertical="center"/>
    </xf>
    <xf numFmtId="0" fontId="8" fillId="5" borderId="0" xfId="0" applyFont="1" applyFill="1" applyBorder="1" applyAlignment="1" applyProtection="1">
      <alignment horizontal="center" vertical="center"/>
    </xf>
    <xf numFmtId="0" fontId="4" fillId="5" borderId="0" xfId="0" applyFont="1" applyFill="1" applyBorder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</xf>
    <xf numFmtId="0" fontId="11" fillId="4" borderId="8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3" fontId="5" fillId="0" borderId="2" xfId="0" applyNumberFormat="1" applyFont="1" applyBorder="1" applyAlignment="1" applyProtection="1">
      <alignment horizontal="right" vertical="center"/>
      <protection locked="0"/>
    </xf>
    <xf numFmtId="3" fontId="5" fillId="0" borderId="3" xfId="0" applyNumberFormat="1" applyFont="1" applyBorder="1" applyAlignment="1" applyProtection="1">
      <alignment horizontal="right" vertical="center"/>
      <protection locked="0"/>
    </xf>
    <xf numFmtId="3" fontId="5" fillId="0" borderId="4" xfId="0" applyNumberFormat="1" applyFont="1" applyBorder="1" applyAlignment="1" applyProtection="1">
      <alignment horizontal="right" vertical="center"/>
      <protection locked="0"/>
    </xf>
    <xf numFmtId="176" fontId="5" fillId="0" borderId="2" xfId="0" applyNumberFormat="1" applyFont="1" applyBorder="1" applyAlignment="1" applyProtection="1">
      <alignment horizontal="center" vertical="center"/>
      <protection locked="0"/>
    </xf>
    <xf numFmtId="176" fontId="5" fillId="0" borderId="4" xfId="0" applyNumberFormat="1" applyFont="1" applyBorder="1" applyAlignment="1" applyProtection="1">
      <alignment horizontal="center" vertical="center"/>
      <protection locked="0"/>
    </xf>
    <xf numFmtId="176" fontId="7" fillId="2" borderId="16" xfId="0" applyNumberFormat="1" applyFont="1" applyFill="1" applyBorder="1" applyAlignment="1">
      <alignment horizontal="right" vertical="center"/>
    </xf>
    <xf numFmtId="176" fontId="7" fillId="2" borderId="17" xfId="0" applyNumberFormat="1" applyFont="1" applyFill="1" applyBorder="1" applyAlignment="1">
      <alignment horizontal="right" vertical="center"/>
    </xf>
    <xf numFmtId="176" fontId="7" fillId="2" borderId="18" xfId="0" applyNumberFormat="1" applyFont="1" applyFill="1" applyBorder="1" applyAlignment="1">
      <alignment horizontal="right" vertical="center"/>
    </xf>
    <xf numFmtId="177" fontId="7" fillId="2" borderId="10" xfId="0" applyNumberFormat="1" applyFont="1" applyFill="1" applyBorder="1" applyAlignment="1">
      <alignment horizontal="right" vertical="center"/>
    </xf>
    <xf numFmtId="177" fontId="7" fillId="2" borderId="11" xfId="0" applyNumberFormat="1" applyFont="1" applyFill="1" applyBorder="1" applyAlignment="1">
      <alignment horizontal="right" vertical="center"/>
    </xf>
    <xf numFmtId="177" fontId="7" fillId="2" borderId="12" xfId="0" applyNumberFormat="1" applyFont="1" applyFill="1" applyBorder="1" applyAlignment="1">
      <alignment horizontal="right" vertical="center"/>
    </xf>
    <xf numFmtId="176" fontId="5" fillId="2" borderId="24" xfId="0" applyNumberFormat="1" applyFont="1" applyFill="1" applyBorder="1" applyAlignment="1" applyProtection="1">
      <alignment horizontal="right" vertical="center"/>
      <protection locked="0"/>
    </xf>
    <xf numFmtId="176" fontId="5" fillId="2" borderId="25" xfId="0" applyNumberFormat="1" applyFont="1" applyFill="1" applyBorder="1" applyAlignment="1" applyProtection="1">
      <alignment horizontal="right" vertical="center"/>
      <protection locked="0"/>
    </xf>
    <xf numFmtId="176" fontId="5" fillId="2" borderId="26" xfId="0" applyNumberFormat="1" applyFont="1" applyFill="1" applyBorder="1" applyAlignment="1" applyProtection="1">
      <alignment horizontal="right"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3" fontId="5" fillId="0" borderId="4" xfId="0" applyNumberFormat="1" applyFont="1" applyBorder="1" applyAlignment="1" applyProtection="1">
      <alignment vertical="center"/>
      <protection locked="0"/>
    </xf>
    <xf numFmtId="3" fontId="5" fillId="0" borderId="6" xfId="0" applyNumberFormat="1" applyFont="1" applyBorder="1" applyAlignment="1" applyProtection="1">
      <alignment horizontal="right" vertical="center"/>
      <protection locked="0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3" fontId="5" fillId="0" borderId="7" xfId="0" applyNumberFormat="1" applyFont="1" applyBorder="1" applyAlignment="1" applyProtection="1">
      <alignment horizontal="right" vertical="center"/>
      <protection locked="0"/>
    </xf>
    <xf numFmtId="176" fontId="5" fillId="0" borderId="6" xfId="0" applyNumberFormat="1" applyFont="1" applyBorder="1" applyAlignment="1" applyProtection="1">
      <alignment horizontal="center" vertical="center"/>
      <protection locked="0"/>
    </xf>
    <xf numFmtId="176" fontId="5" fillId="0" borderId="7" xfId="0" applyNumberFormat="1" applyFont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176" fontId="7" fillId="2" borderId="2" xfId="0" applyNumberFormat="1" applyFont="1" applyFill="1" applyBorder="1" applyAlignment="1">
      <alignment horizontal="right" vertical="center"/>
    </xf>
    <xf numFmtId="176" fontId="7" fillId="2" borderId="3" xfId="0" applyNumberFormat="1" applyFont="1" applyFill="1" applyBorder="1" applyAlignment="1">
      <alignment horizontal="right" vertical="center"/>
    </xf>
    <xf numFmtId="176" fontId="7" fillId="2" borderId="4" xfId="0" applyNumberFormat="1" applyFont="1" applyFill="1" applyBorder="1" applyAlignment="1">
      <alignment horizontal="right" vertical="center"/>
    </xf>
    <xf numFmtId="177" fontId="7" fillId="2" borderId="2" xfId="0" applyNumberFormat="1" applyFont="1" applyFill="1" applyBorder="1" applyAlignment="1">
      <alignment horizontal="right" vertical="center"/>
    </xf>
    <xf numFmtId="177" fontId="7" fillId="2" borderId="3" xfId="0" applyNumberFormat="1" applyFont="1" applyFill="1" applyBorder="1" applyAlignment="1">
      <alignment horizontal="right" vertical="center"/>
    </xf>
    <xf numFmtId="177" fontId="7" fillId="2" borderId="4" xfId="0" applyNumberFormat="1" applyFont="1" applyFill="1" applyBorder="1" applyAlignment="1">
      <alignment horizontal="right" vertical="center"/>
    </xf>
    <xf numFmtId="176" fontId="5" fillId="2" borderId="2" xfId="0" applyNumberFormat="1" applyFont="1" applyFill="1" applyBorder="1" applyAlignment="1">
      <alignment horizontal="right" vertical="center"/>
    </xf>
    <xf numFmtId="176" fontId="5" fillId="2" borderId="3" xfId="0" applyNumberFormat="1" applyFont="1" applyFill="1" applyBorder="1" applyAlignment="1">
      <alignment horizontal="right" vertical="center"/>
    </xf>
    <xf numFmtId="176" fontId="5" fillId="2" borderId="4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 textRotation="255" wrapText="1"/>
    </xf>
    <xf numFmtId="0" fontId="4" fillId="2" borderId="23" xfId="0" applyFont="1" applyFill="1" applyBorder="1" applyAlignment="1">
      <alignment horizontal="center" vertical="center" textRotation="255" wrapText="1"/>
    </xf>
    <xf numFmtId="176" fontId="5" fillId="2" borderId="19" xfId="0" applyNumberFormat="1" applyFont="1" applyFill="1" applyBorder="1" applyAlignment="1">
      <alignment horizontal="center" vertical="center"/>
    </xf>
    <xf numFmtId="176" fontId="5" fillId="2" borderId="20" xfId="0" applyNumberFormat="1" applyFont="1" applyFill="1" applyBorder="1" applyAlignment="1">
      <alignment horizontal="center" vertical="center"/>
    </xf>
    <xf numFmtId="176" fontId="5" fillId="2" borderId="21" xfId="0" applyNumberFormat="1" applyFont="1" applyFill="1" applyBorder="1" applyAlignment="1">
      <alignment horizontal="center" vertical="center"/>
    </xf>
    <xf numFmtId="176" fontId="5" fillId="2" borderId="13" xfId="0" applyNumberFormat="1" applyFont="1" applyFill="1" applyBorder="1" applyAlignment="1">
      <alignment horizontal="center" vertical="center"/>
    </xf>
    <xf numFmtId="176" fontId="5" fillId="2" borderId="14" xfId="0" applyNumberFormat="1" applyFont="1" applyFill="1" applyBorder="1" applyAlignment="1">
      <alignment horizontal="center" vertical="center"/>
    </xf>
    <xf numFmtId="176" fontId="5" fillId="2" borderId="15" xfId="0" applyNumberFormat="1" applyFont="1" applyFill="1" applyBorder="1" applyAlignment="1">
      <alignment horizontal="center" vertical="center"/>
    </xf>
    <xf numFmtId="176" fontId="7" fillId="2" borderId="8" xfId="0" applyNumberFormat="1" applyFont="1" applyFill="1" applyBorder="1" applyAlignment="1">
      <alignment horizontal="right" vertical="center"/>
    </xf>
    <xf numFmtId="176" fontId="7" fillId="2" borderId="1" xfId="0" applyNumberFormat="1" applyFont="1" applyFill="1" applyBorder="1" applyAlignment="1">
      <alignment horizontal="right" vertical="center"/>
    </xf>
    <xf numFmtId="176" fontId="7" fillId="2" borderId="9" xfId="0" applyNumberFormat="1" applyFont="1" applyFill="1" applyBorder="1" applyAlignment="1">
      <alignment horizontal="right" vertical="center"/>
    </xf>
    <xf numFmtId="176" fontId="5" fillId="2" borderId="8" xfId="0" applyNumberFormat="1" applyFont="1" applyFill="1" applyBorder="1" applyAlignment="1" applyProtection="1">
      <alignment horizontal="right" vertical="center"/>
      <protection locked="0"/>
    </xf>
    <xf numFmtId="176" fontId="5" fillId="2" borderId="1" xfId="0" applyNumberFormat="1" applyFont="1" applyFill="1" applyBorder="1" applyAlignment="1" applyProtection="1">
      <alignment horizontal="right" vertical="center"/>
      <protection locked="0"/>
    </xf>
    <xf numFmtId="176" fontId="5" fillId="2" borderId="9" xfId="0" applyNumberFormat="1" applyFont="1" applyFill="1" applyBorder="1" applyAlignment="1" applyProtection="1">
      <alignment horizontal="right" vertical="center"/>
      <protection locked="0"/>
    </xf>
    <xf numFmtId="177" fontId="7" fillId="2" borderId="29" xfId="0" applyNumberFormat="1" applyFont="1" applyFill="1" applyBorder="1" applyAlignment="1">
      <alignment horizontal="right" vertical="center"/>
    </xf>
    <xf numFmtId="177" fontId="7" fillId="2" borderId="30" xfId="0" applyNumberFormat="1" applyFont="1" applyFill="1" applyBorder="1" applyAlignment="1">
      <alignment horizontal="right" vertical="center"/>
    </xf>
    <xf numFmtId="177" fontId="7" fillId="2" borderId="31" xfId="0" applyNumberFormat="1" applyFont="1" applyFill="1" applyBorder="1" applyAlignment="1">
      <alignment horizontal="right" vertical="center"/>
    </xf>
    <xf numFmtId="177" fontId="8" fillId="3" borderId="24" xfId="0" applyNumberFormat="1" applyFont="1" applyFill="1" applyBorder="1" applyAlignment="1">
      <alignment horizontal="right" vertical="center"/>
    </xf>
    <xf numFmtId="177" fontId="8" fillId="3" borderId="25" xfId="0" applyNumberFormat="1" applyFont="1" applyFill="1" applyBorder="1" applyAlignment="1">
      <alignment horizontal="right" vertical="center"/>
    </xf>
    <xf numFmtId="177" fontId="8" fillId="3" borderId="26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176" fontId="7" fillId="2" borderId="24" xfId="0" applyNumberFormat="1" applyFont="1" applyFill="1" applyBorder="1" applyAlignment="1">
      <alignment horizontal="right" vertical="center"/>
    </xf>
    <xf numFmtId="176" fontId="7" fillId="2" borderId="25" xfId="0" applyNumberFormat="1" applyFont="1" applyFill="1" applyBorder="1" applyAlignment="1">
      <alignment horizontal="right" vertical="center"/>
    </xf>
    <xf numFmtId="176" fontId="7" fillId="2" borderId="26" xfId="0" applyNumberFormat="1" applyFont="1" applyFill="1" applyBorder="1" applyAlignment="1">
      <alignment horizontal="right" vertical="center"/>
    </xf>
    <xf numFmtId="176" fontId="5" fillId="2" borderId="24" xfId="0" applyNumberFormat="1" applyFont="1" applyFill="1" applyBorder="1" applyAlignment="1">
      <alignment horizontal="right" vertical="center"/>
    </xf>
    <xf numFmtId="176" fontId="5" fillId="2" borderId="25" xfId="0" applyNumberFormat="1" applyFont="1" applyFill="1" applyBorder="1" applyAlignment="1">
      <alignment horizontal="right" vertical="center"/>
    </xf>
    <xf numFmtId="176" fontId="5" fillId="2" borderId="26" xfId="0" applyNumberFormat="1" applyFont="1" applyFill="1" applyBorder="1" applyAlignment="1">
      <alignment horizontal="right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177" fontId="7" fillId="2" borderId="24" xfId="0" applyNumberFormat="1" applyFont="1" applyFill="1" applyBorder="1" applyAlignment="1">
      <alignment horizontal="right" vertical="center"/>
    </xf>
    <xf numFmtId="177" fontId="7" fillId="2" borderId="25" xfId="0" applyNumberFormat="1" applyFont="1" applyFill="1" applyBorder="1" applyAlignment="1">
      <alignment horizontal="right" vertical="center"/>
    </xf>
    <xf numFmtId="177" fontId="7" fillId="2" borderId="26" xfId="0" applyNumberFormat="1" applyFont="1" applyFill="1" applyBorder="1" applyAlignment="1">
      <alignment horizontal="right" vertical="center"/>
    </xf>
    <xf numFmtId="176" fontId="7" fillId="2" borderId="27" xfId="0" applyNumberFormat="1" applyFont="1" applyFill="1" applyBorder="1" applyAlignment="1">
      <alignment horizontal="right" vertical="center"/>
    </xf>
    <xf numFmtId="176" fontId="7" fillId="2" borderId="28" xfId="0" applyNumberFormat="1" applyFont="1" applyFill="1" applyBorder="1" applyAlignment="1">
      <alignment horizontal="right" vertical="center"/>
    </xf>
    <xf numFmtId="176" fontId="5" fillId="2" borderId="2" xfId="0" applyNumberFormat="1" applyFont="1" applyFill="1" applyBorder="1" applyAlignment="1" applyProtection="1">
      <alignment horizontal="right" vertical="center"/>
      <protection locked="0"/>
    </xf>
    <xf numFmtId="176" fontId="5" fillId="2" borderId="3" xfId="0" applyNumberFormat="1" applyFont="1" applyFill="1" applyBorder="1" applyAlignment="1" applyProtection="1">
      <alignment horizontal="right" vertical="center"/>
      <protection locked="0"/>
    </xf>
    <xf numFmtId="176" fontId="5" fillId="2" borderId="4" xfId="0" applyNumberFormat="1" applyFont="1" applyFill="1" applyBorder="1" applyAlignment="1" applyProtection="1">
      <alignment horizontal="right" vertical="center"/>
      <protection locked="0"/>
    </xf>
    <xf numFmtId="0" fontId="2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3" fontId="5" fillId="0" borderId="24" xfId="0" applyNumberFormat="1" applyFont="1" applyBorder="1" applyAlignment="1" applyProtection="1">
      <alignment vertical="center"/>
      <protection locked="0"/>
    </xf>
    <xf numFmtId="3" fontId="5" fillId="0" borderId="25" xfId="0" applyNumberFormat="1" applyFont="1" applyBorder="1" applyAlignment="1" applyProtection="1">
      <alignment vertical="center"/>
      <protection locked="0"/>
    </xf>
    <xf numFmtId="3" fontId="5" fillId="0" borderId="26" xfId="0" applyNumberFormat="1" applyFont="1" applyBorder="1" applyAlignment="1" applyProtection="1">
      <alignment vertical="center"/>
      <protection locked="0"/>
    </xf>
    <xf numFmtId="0" fontId="4" fillId="2" borderId="5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right" vertical="center" wrapText="1"/>
    </xf>
    <xf numFmtId="0" fontId="11" fillId="4" borderId="3" xfId="0" applyFont="1" applyFill="1" applyBorder="1" applyAlignment="1">
      <alignment horizontal="right" vertical="center" wrapText="1"/>
    </xf>
    <xf numFmtId="176" fontId="8" fillId="3" borderId="24" xfId="0" applyNumberFormat="1" applyFont="1" applyFill="1" applyBorder="1" applyAlignment="1">
      <alignment horizontal="right" vertical="center"/>
    </xf>
    <xf numFmtId="0" fontId="8" fillId="3" borderId="25" xfId="0" applyFont="1" applyFill="1" applyBorder="1" applyAlignment="1">
      <alignment horizontal="right" vertical="center"/>
    </xf>
    <xf numFmtId="0" fontId="8" fillId="3" borderId="26" xfId="0" applyFont="1" applyFill="1" applyBorder="1" applyAlignment="1">
      <alignment horizontal="right" vertical="center"/>
    </xf>
    <xf numFmtId="176" fontId="4" fillId="3" borderId="32" xfId="0" applyNumberFormat="1" applyFont="1" applyFill="1" applyBorder="1" applyAlignment="1" applyProtection="1">
      <alignment horizontal="right" vertical="center"/>
    </xf>
    <xf numFmtId="176" fontId="4" fillId="3" borderId="33" xfId="0" applyNumberFormat="1" applyFont="1" applyFill="1" applyBorder="1" applyAlignment="1" applyProtection="1">
      <alignment horizontal="right" vertical="center"/>
    </xf>
    <xf numFmtId="176" fontId="4" fillId="3" borderId="34" xfId="0" applyNumberFormat="1" applyFont="1" applyFill="1" applyBorder="1" applyAlignment="1" applyProtection="1">
      <alignment horizontal="right" vertical="center"/>
    </xf>
    <xf numFmtId="0" fontId="5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2" fillId="3" borderId="25" xfId="0" applyFont="1" applyFill="1" applyBorder="1" applyAlignment="1" applyProtection="1">
      <alignment horizontal="center" vertical="center"/>
    </xf>
    <xf numFmtId="0" fontId="2" fillId="3" borderId="26" xfId="0" applyFont="1" applyFill="1" applyBorder="1" applyAlignment="1" applyProtection="1">
      <alignment horizontal="center" vertical="center"/>
    </xf>
    <xf numFmtId="0" fontId="4" fillId="2" borderId="25" xfId="0" applyFont="1" applyFill="1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center" vertical="center"/>
    </xf>
    <xf numFmtId="176" fontId="7" fillId="2" borderId="2" xfId="0" applyNumberFormat="1" applyFont="1" applyFill="1" applyBorder="1" applyAlignment="1" applyProtection="1">
      <alignment horizontal="right" vertical="center"/>
    </xf>
    <xf numFmtId="176" fontId="7" fillId="2" borderId="3" xfId="0" applyNumberFormat="1" applyFont="1" applyFill="1" applyBorder="1" applyAlignment="1" applyProtection="1">
      <alignment horizontal="right" vertical="center"/>
    </xf>
    <xf numFmtId="176" fontId="7" fillId="2" borderId="4" xfId="0" applyNumberFormat="1" applyFont="1" applyFill="1" applyBorder="1" applyAlignment="1" applyProtection="1">
      <alignment horizontal="right" vertical="center"/>
    </xf>
    <xf numFmtId="177" fontId="7" fillId="2" borderId="2" xfId="0" applyNumberFormat="1" applyFont="1" applyFill="1" applyBorder="1" applyAlignment="1" applyProtection="1">
      <alignment horizontal="right" vertical="center"/>
    </xf>
    <xf numFmtId="177" fontId="7" fillId="2" borderId="3" xfId="0" applyNumberFormat="1" applyFont="1" applyFill="1" applyBorder="1" applyAlignment="1" applyProtection="1">
      <alignment horizontal="right" vertical="center"/>
    </xf>
    <xf numFmtId="177" fontId="7" fillId="2" borderId="4" xfId="0" applyNumberFormat="1" applyFont="1" applyFill="1" applyBorder="1" applyAlignment="1" applyProtection="1">
      <alignment horizontal="right" vertical="center"/>
    </xf>
    <xf numFmtId="176" fontId="5" fillId="2" borderId="2" xfId="0" applyNumberFormat="1" applyFont="1" applyFill="1" applyBorder="1" applyAlignment="1" applyProtection="1">
      <alignment horizontal="right" vertical="center"/>
    </xf>
    <xf numFmtId="176" fontId="5" fillId="2" borderId="3" xfId="0" applyNumberFormat="1" applyFont="1" applyFill="1" applyBorder="1" applyAlignment="1" applyProtection="1">
      <alignment horizontal="right" vertical="center"/>
    </xf>
    <xf numFmtId="176" fontId="5" fillId="2" borderId="4" xfId="0" applyNumberFormat="1" applyFont="1" applyFill="1" applyBorder="1" applyAlignment="1" applyProtection="1">
      <alignment horizontal="right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2" fillId="3" borderId="24" xfId="0" applyFont="1" applyFill="1" applyBorder="1" applyAlignment="1" applyProtection="1">
      <alignment horizontal="center" vertical="center"/>
    </xf>
    <xf numFmtId="176" fontId="8" fillId="3" borderId="24" xfId="0" applyNumberFormat="1" applyFont="1" applyFill="1" applyBorder="1" applyAlignment="1" applyProtection="1">
      <alignment horizontal="right" vertical="center"/>
    </xf>
    <xf numFmtId="0" fontId="8" fillId="3" borderId="25" xfId="0" applyFont="1" applyFill="1" applyBorder="1" applyAlignment="1" applyProtection="1">
      <alignment horizontal="right" vertical="center"/>
    </xf>
    <xf numFmtId="0" fontId="8" fillId="3" borderId="26" xfId="0" applyFont="1" applyFill="1" applyBorder="1" applyAlignment="1" applyProtection="1">
      <alignment horizontal="right" vertical="center"/>
    </xf>
    <xf numFmtId="177" fontId="8" fillId="3" borderId="24" xfId="0" applyNumberFormat="1" applyFont="1" applyFill="1" applyBorder="1" applyAlignment="1" applyProtection="1">
      <alignment horizontal="right" vertical="center"/>
    </xf>
    <xf numFmtId="177" fontId="8" fillId="3" borderId="25" xfId="0" applyNumberFormat="1" applyFont="1" applyFill="1" applyBorder="1" applyAlignment="1" applyProtection="1">
      <alignment horizontal="right" vertical="center"/>
    </xf>
    <xf numFmtId="177" fontId="8" fillId="3" borderId="26" xfId="0" applyNumberFormat="1" applyFont="1" applyFill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left" vertical="center"/>
    </xf>
    <xf numFmtId="4" fontId="5" fillId="0" borderId="2" xfId="0" applyNumberFormat="1" applyFont="1" applyBorder="1" applyAlignment="1" applyProtection="1">
      <alignment horizontal="right" vertical="center"/>
    </xf>
    <xf numFmtId="4" fontId="5" fillId="0" borderId="3" xfId="0" applyNumberFormat="1" applyFont="1" applyBorder="1" applyAlignment="1" applyProtection="1">
      <alignment horizontal="right" vertical="center"/>
    </xf>
    <xf numFmtId="4" fontId="5" fillId="0" borderId="4" xfId="0" applyNumberFormat="1" applyFont="1" applyBorder="1" applyAlignment="1" applyProtection="1">
      <alignment horizontal="right" vertical="center"/>
    </xf>
    <xf numFmtId="176" fontId="5" fillId="0" borderId="2" xfId="0" applyNumberFormat="1" applyFont="1" applyBorder="1" applyAlignment="1" applyProtection="1">
      <alignment horizontal="center" vertical="center"/>
    </xf>
    <xf numFmtId="176" fontId="5" fillId="0" borderId="4" xfId="0" applyNumberFormat="1" applyFont="1" applyBorder="1" applyAlignment="1" applyProtection="1">
      <alignment horizontal="center" vertical="center"/>
    </xf>
    <xf numFmtId="176" fontId="7" fillId="2" borderId="16" xfId="0" applyNumberFormat="1" applyFont="1" applyFill="1" applyBorder="1" applyAlignment="1" applyProtection="1">
      <alignment horizontal="right" vertical="center"/>
    </xf>
    <xf numFmtId="176" fontId="7" fillId="2" borderId="17" xfId="0" applyNumberFormat="1" applyFont="1" applyFill="1" applyBorder="1" applyAlignment="1" applyProtection="1">
      <alignment horizontal="right" vertical="center"/>
    </xf>
    <xf numFmtId="176" fontId="7" fillId="2" borderId="18" xfId="0" applyNumberFormat="1" applyFont="1" applyFill="1" applyBorder="1" applyAlignment="1" applyProtection="1">
      <alignment horizontal="right" vertical="center"/>
    </xf>
    <xf numFmtId="177" fontId="7" fillId="2" borderId="10" xfId="0" applyNumberFormat="1" applyFont="1" applyFill="1" applyBorder="1" applyAlignment="1" applyProtection="1">
      <alignment horizontal="right" vertical="center"/>
    </xf>
    <xf numFmtId="177" fontId="7" fillId="2" borderId="11" xfId="0" applyNumberFormat="1" applyFont="1" applyFill="1" applyBorder="1" applyAlignment="1" applyProtection="1">
      <alignment horizontal="right" vertical="center"/>
    </xf>
    <xf numFmtId="177" fontId="7" fillId="2" borderId="12" xfId="0" applyNumberFormat="1" applyFont="1" applyFill="1" applyBorder="1" applyAlignment="1" applyProtection="1">
      <alignment horizontal="right" vertical="center"/>
    </xf>
    <xf numFmtId="176" fontId="5" fillId="2" borderId="24" xfId="0" applyNumberFormat="1" applyFont="1" applyFill="1" applyBorder="1" applyAlignment="1" applyProtection="1">
      <alignment horizontal="right" vertical="center"/>
    </xf>
    <xf numFmtId="176" fontId="5" fillId="2" borderId="25" xfId="0" applyNumberFormat="1" applyFont="1" applyFill="1" applyBorder="1" applyAlignment="1" applyProtection="1">
      <alignment horizontal="right" vertical="center"/>
    </xf>
    <xf numFmtId="176" fontId="5" fillId="2" borderId="26" xfId="0" applyNumberFormat="1" applyFont="1" applyFill="1" applyBorder="1" applyAlignment="1" applyProtection="1">
      <alignment horizontal="right" vertical="center"/>
    </xf>
    <xf numFmtId="176" fontId="5" fillId="0" borderId="2" xfId="0" applyNumberFormat="1" applyFont="1" applyBorder="1" applyAlignment="1" applyProtection="1">
      <alignment horizontal="right" vertical="center"/>
    </xf>
    <xf numFmtId="176" fontId="5" fillId="0" borderId="3" xfId="0" applyNumberFormat="1" applyFont="1" applyBorder="1" applyAlignment="1" applyProtection="1">
      <alignment horizontal="right" vertical="center"/>
    </xf>
    <xf numFmtId="176" fontId="5" fillId="0" borderId="4" xfId="0" applyNumberFormat="1" applyFont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left" vertical="center" wrapText="1"/>
    </xf>
    <xf numFmtId="176" fontId="7" fillId="2" borderId="24" xfId="0" applyNumberFormat="1" applyFont="1" applyFill="1" applyBorder="1" applyAlignment="1" applyProtection="1">
      <alignment horizontal="right" vertical="center"/>
    </xf>
    <xf numFmtId="176" fontId="7" fillId="2" borderId="25" xfId="0" applyNumberFormat="1" applyFont="1" applyFill="1" applyBorder="1" applyAlignment="1" applyProtection="1">
      <alignment horizontal="right" vertical="center"/>
    </xf>
    <xf numFmtId="176" fontId="7" fillId="2" borderId="26" xfId="0" applyNumberFormat="1" applyFont="1" applyFill="1" applyBorder="1" applyAlignment="1" applyProtection="1">
      <alignment horizontal="right" vertical="center"/>
    </xf>
    <xf numFmtId="177" fontId="7" fillId="2" borderId="24" xfId="0" applyNumberFormat="1" applyFont="1" applyFill="1" applyBorder="1" applyAlignment="1" applyProtection="1">
      <alignment horizontal="right" vertical="center"/>
    </xf>
    <xf numFmtId="177" fontId="7" fillId="2" borderId="25" xfId="0" applyNumberFormat="1" applyFont="1" applyFill="1" applyBorder="1" applyAlignment="1" applyProtection="1">
      <alignment horizontal="right" vertical="center"/>
    </xf>
    <xf numFmtId="177" fontId="7" fillId="2" borderId="26" xfId="0" applyNumberFormat="1" applyFont="1" applyFill="1" applyBorder="1" applyAlignment="1" applyProtection="1">
      <alignment horizontal="right" vertical="center"/>
    </xf>
    <xf numFmtId="0" fontId="5" fillId="2" borderId="24" xfId="0" applyFont="1" applyFill="1" applyBorder="1" applyAlignment="1" applyProtection="1">
      <alignment horizontal="center" vertical="center"/>
    </xf>
    <xf numFmtId="0" fontId="5" fillId="2" borderId="25" xfId="0" applyFont="1" applyFill="1" applyBorder="1" applyAlignment="1" applyProtection="1">
      <alignment horizontal="center" vertical="center"/>
    </xf>
    <xf numFmtId="0" fontId="5" fillId="2" borderId="26" xfId="0" applyFont="1" applyFill="1" applyBorder="1" applyAlignment="1" applyProtection="1">
      <alignment horizontal="center" vertical="center"/>
    </xf>
    <xf numFmtId="0" fontId="4" fillId="2" borderId="23" xfId="0" applyFont="1" applyFill="1" applyBorder="1" applyAlignment="1" applyProtection="1">
      <alignment horizontal="center" vertical="center" textRotation="255" wrapText="1"/>
    </xf>
    <xf numFmtId="176" fontId="5" fillId="0" borderId="6" xfId="0" applyNumberFormat="1" applyFont="1" applyBorder="1" applyAlignment="1" applyProtection="1">
      <alignment horizontal="right" vertical="center"/>
    </xf>
    <xf numFmtId="176" fontId="5" fillId="0" borderId="0" xfId="0" applyNumberFormat="1" applyFont="1" applyBorder="1" applyAlignment="1" applyProtection="1">
      <alignment horizontal="right" vertical="center"/>
    </xf>
    <xf numFmtId="176" fontId="5" fillId="0" borderId="7" xfId="0" applyNumberFormat="1" applyFont="1" applyBorder="1" applyAlignment="1" applyProtection="1">
      <alignment horizontal="right" vertical="center"/>
    </xf>
    <xf numFmtId="176" fontId="5" fillId="0" borderId="6" xfId="0" applyNumberFormat="1" applyFont="1" applyBorder="1" applyAlignment="1" applyProtection="1">
      <alignment horizontal="center" vertical="center"/>
    </xf>
    <xf numFmtId="176" fontId="5" fillId="0" borderId="7" xfId="0" applyNumberFormat="1" applyFont="1" applyBorder="1" applyAlignment="1" applyProtection="1">
      <alignment horizontal="center" vertical="center"/>
    </xf>
    <xf numFmtId="176" fontId="7" fillId="2" borderId="8" xfId="0" applyNumberFormat="1" applyFont="1" applyFill="1" applyBorder="1" applyAlignment="1" applyProtection="1">
      <alignment horizontal="right" vertical="center"/>
    </xf>
    <xf numFmtId="176" fontId="7" fillId="2" borderId="1" xfId="0" applyNumberFormat="1" applyFont="1" applyFill="1" applyBorder="1" applyAlignment="1" applyProtection="1">
      <alignment horizontal="right" vertical="center"/>
    </xf>
    <xf numFmtId="176" fontId="7" fillId="2" borderId="9" xfId="0" applyNumberFormat="1" applyFont="1" applyFill="1" applyBorder="1" applyAlignment="1" applyProtection="1">
      <alignment horizontal="right" vertical="center"/>
    </xf>
    <xf numFmtId="177" fontId="7" fillId="2" borderId="29" xfId="0" applyNumberFormat="1" applyFont="1" applyFill="1" applyBorder="1" applyAlignment="1" applyProtection="1">
      <alignment horizontal="right" vertical="center"/>
    </xf>
    <xf numFmtId="177" fontId="7" fillId="2" borderId="30" xfId="0" applyNumberFormat="1" applyFont="1" applyFill="1" applyBorder="1" applyAlignment="1" applyProtection="1">
      <alignment horizontal="right" vertical="center"/>
    </xf>
    <xf numFmtId="177" fontId="7" fillId="2" borderId="31" xfId="0" applyNumberFormat="1" applyFont="1" applyFill="1" applyBorder="1" applyAlignment="1" applyProtection="1">
      <alignment horizontal="right" vertical="center"/>
    </xf>
    <xf numFmtId="176" fontId="5" fillId="2" borderId="8" xfId="0" applyNumberFormat="1" applyFont="1" applyFill="1" applyBorder="1" applyAlignment="1" applyProtection="1">
      <alignment horizontal="right" vertical="center"/>
    </xf>
    <xf numFmtId="176" fontId="5" fillId="2" borderId="1" xfId="0" applyNumberFormat="1" applyFont="1" applyFill="1" applyBorder="1" applyAlignment="1" applyProtection="1">
      <alignment horizontal="right" vertical="center"/>
    </xf>
    <xf numFmtId="176" fontId="5" fillId="2" borderId="9" xfId="0" applyNumberFormat="1" applyFont="1" applyFill="1" applyBorder="1" applyAlignment="1" applyProtection="1">
      <alignment horizontal="right" vertical="center"/>
    </xf>
    <xf numFmtId="176" fontId="5" fillId="0" borderId="2" xfId="0" applyNumberFormat="1" applyFont="1" applyBorder="1" applyAlignment="1" applyProtection="1">
      <alignment vertical="center"/>
    </xf>
    <xf numFmtId="176" fontId="5" fillId="0" borderId="3" xfId="0" applyNumberFormat="1" applyFont="1" applyBorder="1" applyAlignment="1" applyProtection="1">
      <alignment vertical="center"/>
    </xf>
    <xf numFmtId="176" fontId="5" fillId="0" borderId="4" xfId="0" applyNumberFormat="1" applyFont="1" applyBorder="1" applyAlignment="1" applyProtection="1">
      <alignment vertical="center"/>
    </xf>
    <xf numFmtId="176" fontId="7" fillId="2" borderId="27" xfId="0" applyNumberFormat="1" applyFont="1" applyFill="1" applyBorder="1" applyAlignment="1" applyProtection="1">
      <alignment horizontal="right" vertical="center"/>
    </xf>
    <xf numFmtId="176" fontId="7" fillId="2" borderId="28" xfId="0" applyNumberFormat="1" applyFont="1" applyFill="1" applyBorder="1" applyAlignment="1" applyProtection="1">
      <alignment horizontal="right" vertical="center"/>
    </xf>
    <xf numFmtId="176" fontId="5" fillId="2" borderId="19" xfId="0" applyNumberFormat="1" applyFont="1" applyFill="1" applyBorder="1" applyAlignment="1" applyProtection="1">
      <alignment horizontal="center" vertical="center"/>
    </xf>
    <xf numFmtId="176" fontId="5" fillId="2" borderId="20" xfId="0" applyNumberFormat="1" applyFont="1" applyFill="1" applyBorder="1" applyAlignment="1" applyProtection="1">
      <alignment horizontal="center" vertical="center"/>
    </xf>
    <xf numFmtId="176" fontId="5" fillId="2" borderId="21" xfId="0" applyNumberFormat="1" applyFont="1" applyFill="1" applyBorder="1" applyAlignment="1" applyProtection="1">
      <alignment horizontal="center" vertical="center"/>
    </xf>
    <xf numFmtId="176" fontId="5" fillId="2" borderId="13" xfId="0" applyNumberFormat="1" applyFont="1" applyFill="1" applyBorder="1" applyAlignment="1" applyProtection="1">
      <alignment horizontal="center" vertical="center"/>
    </xf>
    <xf numFmtId="176" fontId="5" fillId="2" borderId="14" xfId="0" applyNumberFormat="1" applyFont="1" applyFill="1" applyBorder="1" applyAlignment="1" applyProtection="1">
      <alignment horizontal="center" vertical="center"/>
    </xf>
    <xf numFmtId="176" fontId="5" fillId="2" borderId="15" xfId="0" applyNumberFormat="1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center" vertical="center" textRotation="255" wrapText="1"/>
    </xf>
    <xf numFmtId="176" fontId="5" fillId="0" borderId="24" xfId="0" applyNumberFormat="1" applyFont="1" applyBorder="1" applyAlignment="1" applyProtection="1">
      <alignment vertical="center"/>
    </xf>
    <xf numFmtId="176" fontId="5" fillId="0" borderId="25" xfId="0" applyNumberFormat="1" applyFont="1" applyBorder="1" applyAlignment="1" applyProtection="1">
      <alignment vertical="center"/>
    </xf>
    <xf numFmtId="176" fontId="5" fillId="0" borderId="26" xfId="0" applyNumberFormat="1" applyFont="1" applyBorder="1" applyAlignment="1" applyProtection="1">
      <alignment vertical="center"/>
    </xf>
    <xf numFmtId="0" fontId="4" fillId="2" borderId="5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11" fillId="4" borderId="2" xfId="0" applyFont="1" applyFill="1" applyBorder="1" applyAlignment="1" applyProtection="1">
      <alignment horizontal="right" vertical="center" wrapText="1"/>
    </xf>
    <xf numFmtId="0" fontId="11" fillId="4" borderId="3" xfId="0" applyFont="1" applyFill="1" applyBorder="1" applyAlignment="1" applyProtection="1">
      <alignment horizontal="right" vertical="center" wrapText="1"/>
    </xf>
    <xf numFmtId="0" fontId="11" fillId="4" borderId="3" xfId="0" applyFont="1" applyFill="1" applyBorder="1" applyAlignment="1" applyProtection="1">
      <alignment horizontal="center" vertical="center" wrapText="1"/>
    </xf>
    <xf numFmtId="0" fontId="13" fillId="4" borderId="3" xfId="0" applyFont="1" applyFill="1" applyBorder="1" applyAlignment="1" applyProtection="1">
      <alignment horizontal="center" vertical="center"/>
    </xf>
    <xf numFmtId="0" fontId="11" fillId="4" borderId="8" xfId="0" applyFont="1" applyFill="1" applyBorder="1" applyAlignment="1" applyProtection="1">
      <alignment horizontal="center" vertical="center" wrapText="1"/>
    </xf>
    <xf numFmtId="0" fontId="11" fillId="4" borderId="1" xfId="0" applyFont="1" applyFill="1" applyBorder="1" applyAlignment="1" applyProtection="1">
      <alignment horizontal="center" vertical="center" wrapText="1"/>
    </xf>
    <xf numFmtId="0" fontId="11" fillId="4" borderId="9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ipr/Downloads/p1bbn6tsuu1dvitka1ogga911hms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76;&#21942;&#38761;&#26032;&#25903;&#25588;&#35506;/301_(&#65509;_&#65509;&#65289;&#12300;&#12373;&#12364;&#20013;&#23567;&#20225;&#26989;&#24540;&#25588;&#22522;&#37329;&#20107;&#26989;&#12301;/&#9632;H29&#24180;&#24230;/00_&#27096;&#24335;/&#26032;&#35069;&#21697;&#38283;&#30330;/&#12304;&#26032;&#35069;&#21697;&#12305;&#24540;&#21215;&#26360;&#3900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ipr/Downloads/p1bbn6tsuu1dvitka1ogga911hms6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Aシート　申請者の概要"/>
      <sheetName val="Bシート　販路開拓事業実施計画（１）（出展計画）"/>
      <sheetName val="Bシート　研究開発実施計画（２）（支出計画）"/>
      <sheetName val="Bシート　研究開発実施計画（２）（支出計画） (記載例)"/>
      <sheetName val="誓約書 "/>
      <sheetName val="（別紙　過去の採択状況）販路開拓"/>
    </sheetNames>
    <sheetDataSet>
      <sheetData sheetId="0"/>
      <sheetData sheetId="1">
        <row r="1">
          <cell r="AP1" t="str">
            <v>新産業分野</v>
          </cell>
          <cell r="AQ1" t="str">
            <v>次世代産業分野</v>
          </cell>
          <cell r="AR1" t="str">
            <v>自動車産業分野</v>
          </cell>
          <cell r="AS1" t="str">
            <v>地域資源分野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Aシート　申請者の概要"/>
      <sheetName val="Bシート　事業計画（ビジネスプラン）"/>
      <sheetName val="Cシート　研究開発実施計画（助成事業実施計画）"/>
      <sheetName val="Cシート　研究開発実施計画（支出計画）（２－１）"/>
      <sheetName val="Cシート　研究開発実施計画（支出計画）（２－2）"/>
      <sheetName val="Cシート　研究開発実施計画（支出計画）記載例"/>
      <sheetName val="誓約書 "/>
      <sheetName val="（別紙　過去の採択状況）新製品開発"/>
    </sheetNames>
    <sheetDataSet>
      <sheetData sheetId="0" refreshError="1"/>
      <sheetData sheetId="1">
        <row r="1">
          <cell r="AP1" t="str">
            <v>新産業分野</v>
          </cell>
          <cell r="AQ1" t="str">
            <v>次世代産業分野</v>
          </cell>
          <cell r="AR1" t="str">
            <v>自動車産業分野</v>
          </cell>
          <cell r="AS1" t="str">
            <v>地域資源分野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Aシート　申請者の概要"/>
      <sheetName val="Bシート　販路開拓事業実施計画（１）（出展計画）"/>
      <sheetName val="Bシート　研究開発実施計画（２）（支出計画）"/>
      <sheetName val="Bシート　研究開発実施計画（２）（支出計画） (記載例)"/>
      <sheetName val="誓約書 "/>
      <sheetName val="（別紙　過去の採択状況）販路開拓"/>
    </sheetNames>
    <sheetDataSet>
      <sheetData sheetId="0"/>
      <sheetData sheetId="1">
        <row r="1">
          <cell r="AP1" t="str">
            <v>新産業分野</v>
          </cell>
          <cell r="AQ1" t="str">
            <v>次世代産業分野</v>
          </cell>
          <cell r="AR1" t="str">
            <v>自動車産業分野</v>
          </cell>
          <cell r="AS1" t="str">
            <v>地域資源分野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42"/>
  <sheetViews>
    <sheetView showGridLines="0" tabSelected="1" view="pageBreakPreview" zoomScaleNormal="100" zoomScaleSheetLayoutView="100" workbookViewId="0">
      <selection activeCell="N25" sqref="N25:R25"/>
    </sheetView>
  </sheetViews>
  <sheetFormatPr defaultColWidth="2.25" defaultRowHeight="18.75" outlineLevelRow="1" x14ac:dyDescent="0.4"/>
  <cols>
    <col min="1" max="1" width="3.625" style="1" customWidth="1"/>
    <col min="2" max="2" width="2.25" style="1"/>
    <col min="3" max="3" width="4" style="1" customWidth="1"/>
    <col min="4" max="8" width="2.25" style="1"/>
    <col min="9" max="9" width="3.625" style="1" customWidth="1"/>
    <col min="10" max="13" width="2.25" style="1"/>
    <col min="14" max="18" width="2.125" style="1" customWidth="1"/>
    <col min="19" max="22" width="2.25" style="1"/>
    <col min="23" max="42" width="2.125" style="1" customWidth="1"/>
    <col min="43" max="16384" width="2.25" style="1"/>
  </cols>
  <sheetData>
    <row r="1" spans="1:48" ht="27" customHeight="1" x14ac:dyDescent="0.4">
      <c r="A1" s="7" t="s">
        <v>18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</row>
    <row r="2" spans="1:48" ht="21" customHeight="1" x14ac:dyDescent="0.4">
      <c r="A2" s="176"/>
      <c r="B2" s="177"/>
      <c r="C2" s="27"/>
      <c r="D2" s="9"/>
      <c r="E2" s="9"/>
      <c r="F2" s="73" t="s">
        <v>19</v>
      </c>
      <c r="G2" s="73"/>
      <c r="H2" s="73"/>
      <c r="I2" s="28">
        <v>29</v>
      </c>
      <c r="J2" s="9"/>
      <c r="K2" s="9" t="s">
        <v>20</v>
      </c>
      <c r="L2" s="9"/>
      <c r="M2" s="72" t="s">
        <v>29</v>
      </c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33"/>
    </row>
    <row r="3" spans="1:48" ht="18.75" customHeight="1" x14ac:dyDescent="0.4">
      <c r="A3" s="69" t="s">
        <v>32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1"/>
    </row>
    <row r="4" spans="1:48" ht="27" customHeight="1" x14ac:dyDescent="0.35">
      <c r="A4" s="2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67"/>
      <c r="V4" s="3"/>
      <c r="W4" s="3"/>
      <c r="X4" s="8"/>
      <c r="Y4" s="8"/>
      <c r="Z4" s="8"/>
      <c r="AA4" s="8"/>
      <c r="AB4" s="3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</row>
    <row r="5" spans="1:48" ht="13.5" customHeight="1" x14ac:dyDescent="0.4">
      <c r="A5" s="20"/>
      <c r="B5" s="165" t="s">
        <v>0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36" t="s">
        <v>27</v>
      </c>
      <c r="X5" s="137"/>
      <c r="Y5" s="137"/>
      <c r="Z5" s="137"/>
      <c r="AA5" s="137"/>
      <c r="AB5" s="137"/>
      <c r="AC5" s="137"/>
      <c r="AD5" s="137"/>
      <c r="AE5" s="137"/>
      <c r="AF5" s="138"/>
      <c r="AG5" s="136" t="s">
        <v>26</v>
      </c>
      <c r="AH5" s="137"/>
      <c r="AI5" s="137"/>
      <c r="AJ5" s="137"/>
      <c r="AK5" s="138"/>
      <c r="AL5" s="184" t="s">
        <v>28</v>
      </c>
      <c r="AM5" s="184"/>
      <c r="AN5" s="184"/>
      <c r="AO5" s="184"/>
      <c r="AP5" s="184"/>
      <c r="AQ5" s="136" t="s">
        <v>21</v>
      </c>
      <c r="AR5" s="137"/>
      <c r="AS5" s="137"/>
      <c r="AT5" s="137"/>
      <c r="AU5" s="137"/>
      <c r="AV5" s="138"/>
    </row>
    <row r="6" spans="1:48" ht="13.5" customHeight="1" x14ac:dyDescent="0.4">
      <c r="A6" s="21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39"/>
      <c r="X6" s="140"/>
      <c r="Y6" s="140"/>
      <c r="Z6" s="140"/>
      <c r="AA6" s="140"/>
      <c r="AB6" s="140"/>
      <c r="AC6" s="140"/>
      <c r="AD6" s="140"/>
      <c r="AE6" s="140"/>
      <c r="AF6" s="141"/>
      <c r="AG6" s="166"/>
      <c r="AH6" s="167"/>
      <c r="AI6" s="167"/>
      <c r="AJ6" s="167"/>
      <c r="AK6" s="168"/>
      <c r="AL6" s="184"/>
      <c r="AM6" s="184"/>
      <c r="AN6" s="184"/>
      <c r="AO6" s="184"/>
      <c r="AP6" s="184"/>
      <c r="AQ6" s="166"/>
      <c r="AR6" s="167"/>
      <c r="AS6" s="167"/>
      <c r="AT6" s="167"/>
      <c r="AU6" s="167"/>
      <c r="AV6" s="168"/>
    </row>
    <row r="7" spans="1:48" ht="13.5" customHeight="1" x14ac:dyDescent="0.4">
      <c r="A7" s="21"/>
      <c r="B7" s="172" t="s">
        <v>1</v>
      </c>
      <c r="C7" s="172"/>
      <c r="D7" s="172"/>
      <c r="E7" s="172"/>
      <c r="F7" s="172"/>
      <c r="G7" s="172" t="s">
        <v>2</v>
      </c>
      <c r="H7" s="172"/>
      <c r="I7" s="172"/>
      <c r="J7" s="172"/>
      <c r="K7" s="172"/>
      <c r="L7" s="172"/>
      <c r="M7" s="172"/>
      <c r="N7" s="185" t="s">
        <v>3</v>
      </c>
      <c r="O7" s="186"/>
      <c r="P7" s="186"/>
      <c r="Q7" s="186"/>
      <c r="R7" s="186"/>
      <c r="S7" s="172" t="s">
        <v>4</v>
      </c>
      <c r="T7" s="172"/>
      <c r="U7" s="172" t="s">
        <v>5</v>
      </c>
      <c r="V7" s="172"/>
      <c r="W7" s="142" t="s">
        <v>30</v>
      </c>
      <c r="X7" s="143"/>
      <c r="Y7" s="143"/>
      <c r="Z7" s="143"/>
      <c r="AA7" s="144"/>
      <c r="AB7" s="142" t="s">
        <v>6</v>
      </c>
      <c r="AC7" s="143"/>
      <c r="AD7" s="143"/>
      <c r="AE7" s="143"/>
      <c r="AF7" s="144"/>
      <c r="AG7" s="166"/>
      <c r="AH7" s="167"/>
      <c r="AI7" s="167"/>
      <c r="AJ7" s="167"/>
      <c r="AK7" s="168"/>
      <c r="AL7" s="184"/>
      <c r="AM7" s="184"/>
      <c r="AN7" s="184"/>
      <c r="AO7" s="184"/>
      <c r="AP7" s="184"/>
      <c r="AQ7" s="166"/>
      <c r="AR7" s="167"/>
      <c r="AS7" s="167"/>
      <c r="AT7" s="167"/>
      <c r="AU7" s="167"/>
      <c r="AV7" s="168"/>
    </row>
    <row r="8" spans="1:48" ht="13.5" customHeight="1" x14ac:dyDescent="0.4">
      <c r="A8" s="22"/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86"/>
      <c r="O8" s="186"/>
      <c r="P8" s="186"/>
      <c r="Q8" s="186"/>
      <c r="R8" s="186"/>
      <c r="S8" s="172"/>
      <c r="T8" s="172"/>
      <c r="U8" s="172"/>
      <c r="V8" s="172"/>
      <c r="W8" s="145"/>
      <c r="X8" s="146"/>
      <c r="Y8" s="146"/>
      <c r="Z8" s="146"/>
      <c r="AA8" s="147"/>
      <c r="AB8" s="145"/>
      <c r="AC8" s="146"/>
      <c r="AD8" s="146"/>
      <c r="AE8" s="146"/>
      <c r="AF8" s="147"/>
      <c r="AG8" s="139"/>
      <c r="AH8" s="140"/>
      <c r="AI8" s="140"/>
      <c r="AJ8" s="140"/>
      <c r="AK8" s="141"/>
      <c r="AL8" s="184"/>
      <c r="AM8" s="184"/>
      <c r="AN8" s="184"/>
      <c r="AO8" s="184"/>
      <c r="AP8" s="184"/>
      <c r="AQ8" s="139"/>
      <c r="AR8" s="140"/>
      <c r="AS8" s="140"/>
      <c r="AT8" s="140"/>
      <c r="AU8" s="140"/>
      <c r="AV8" s="141"/>
    </row>
    <row r="9" spans="1:48" ht="29.25" customHeight="1" x14ac:dyDescent="0.4">
      <c r="A9" s="116" t="s">
        <v>7</v>
      </c>
      <c r="B9" s="74"/>
      <c r="C9" s="75"/>
      <c r="D9" s="75"/>
      <c r="E9" s="75"/>
      <c r="F9" s="76"/>
      <c r="G9" s="77"/>
      <c r="H9" s="78"/>
      <c r="I9" s="78"/>
      <c r="J9" s="78"/>
      <c r="K9" s="78"/>
      <c r="L9" s="78"/>
      <c r="M9" s="79"/>
      <c r="N9" s="169"/>
      <c r="O9" s="170"/>
      <c r="P9" s="170"/>
      <c r="Q9" s="170"/>
      <c r="R9" s="171"/>
      <c r="S9" s="83"/>
      <c r="T9" s="84"/>
      <c r="U9" s="83"/>
      <c r="V9" s="84"/>
      <c r="W9" s="85">
        <f t="shared" ref="W9:W18" si="0">N9*S9</f>
        <v>0</v>
      </c>
      <c r="X9" s="86"/>
      <c r="Y9" s="86"/>
      <c r="Z9" s="86"/>
      <c r="AA9" s="87"/>
      <c r="AB9" s="88">
        <f t="shared" ref="AB9:AB18" si="1">W9-AG9</f>
        <v>0</v>
      </c>
      <c r="AC9" s="89"/>
      <c r="AD9" s="89"/>
      <c r="AE9" s="89"/>
      <c r="AF9" s="90"/>
      <c r="AG9" s="91">
        <f t="shared" ref="AG9:AG18" si="2">ROUNDDOWN(W9/1.08,0)</f>
        <v>0</v>
      </c>
      <c r="AH9" s="92"/>
      <c r="AI9" s="92"/>
      <c r="AJ9" s="92"/>
      <c r="AK9" s="93"/>
      <c r="AL9" s="118"/>
      <c r="AM9" s="119"/>
      <c r="AN9" s="119"/>
      <c r="AO9" s="119"/>
      <c r="AP9" s="120"/>
      <c r="AQ9" s="77"/>
      <c r="AR9" s="78"/>
      <c r="AS9" s="78"/>
      <c r="AT9" s="78"/>
      <c r="AU9" s="78"/>
      <c r="AV9" s="79"/>
    </row>
    <row r="10" spans="1:48" ht="29.25" customHeight="1" x14ac:dyDescent="0.4">
      <c r="A10" s="117"/>
      <c r="B10" s="74"/>
      <c r="C10" s="75"/>
      <c r="D10" s="75"/>
      <c r="E10" s="75"/>
      <c r="F10" s="76"/>
      <c r="G10" s="77"/>
      <c r="H10" s="78"/>
      <c r="I10" s="78"/>
      <c r="J10" s="78"/>
      <c r="K10" s="78"/>
      <c r="L10" s="78"/>
      <c r="M10" s="79"/>
      <c r="N10" s="94"/>
      <c r="O10" s="95"/>
      <c r="P10" s="95"/>
      <c r="Q10" s="95"/>
      <c r="R10" s="96"/>
      <c r="S10" s="83"/>
      <c r="T10" s="84"/>
      <c r="U10" s="83"/>
      <c r="V10" s="84"/>
      <c r="W10" s="85">
        <f t="shared" si="0"/>
        <v>0</v>
      </c>
      <c r="X10" s="86"/>
      <c r="Y10" s="86"/>
      <c r="Z10" s="86"/>
      <c r="AA10" s="87"/>
      <c r="AB10" s="88">
        <f t="shared" si="1"/>
        <v>0</v>
      </c>
      <c r="AC10" s="89"/>
      <c r="AD10" s="89"/>
      <c r="AE10" s="89"/>
      <c r="AF10" s="90"/>
      <c r="AG10" s="91">
        <f t="shared" si="2"/>
        <v>0</v>
      </c>
      <c r="AH10" s="92"/>
      <c r="AI10" s="92"/>
      <c r="AJ10" s="92"/>
      <c r="AK10" s="93"/>
      <c r="AL10" s="121"/>
      <c r="AM10" s="122"/>
      <c r="AN10" s="122"/>
      <c r="AO10" s="122"/>
      <c r="AP10" s="123"/>
      <c r="AQ10" s="77"/>
      <c r="AR10" s="78"/>
      <c r="AS10" s="78"/>
      <c r="AT10" s="78"/>
      <c r="AU10" s="78"/>
      <c r="AV10" s="79"/>
    </row>
    <row r="11" spans="1:48" ht="29.25" customHeight="1" x14ac:dyDescent="0.4">
      <c r="A11" s="117"/>
      <c r="B11" s="74"/>
      <c r="C11" s="75"/>
      <c r="D11" s="75"/>
      <c r="E11" s="75"/>
      <c r="F11" s="76"/>
      <c r="G11" s="77"/>
      <c r="H11" s="78"/>
      <c r="I11" s="78"/>
      <c r="J11" s="78"/>
      <c r="K11" s="78"/>
      <c r="L11" s="78"/>
      <c r="M11" s="79"/>
      <c r="N11" s="94"/>
      <c r="O11" s="95"/>
      <c r="P11" s="95"/>
      <c r="Q11" s="95"/>
      <c r="R11" s="96"/>
      <c r="S11" s="83"/>
      <c r="T11" s="84"/>
      <c r="U11" s="83"/>
      <c r="V11" s="84"/>
      <c r="W11" s="85">
        <f t="shared" si="0"/>
        <v>0</v>
      </c>
      <c r="X11" s="86"/>
      <c r="Y11" s="86"/>
      <c r="Z11" s="86"/>
      <c r="AA11" s="87"/>
      <c r="AB11" s="88">
        <f t="shared" si="1"/>
        <v>0</v>
      </c>
      <c r="AC11" s="89"/>
      <c r="AD11" s="89"/>
      <c r="AE11" s="89"/>
      <c r="AF11" s="90"/>
      <c r="AG11" s="91">
        <f t="shared" si="2"/>
        <v>0</v>
      </c>
      <c r="AH11" s="92"/>
      <c r="AI11" s="92"/>
      <c r="AJ11" s="92"/>
      <c r="AK11" s="93"/>
      <c r="AL11" s="121"/>
      <c r="AM11" s="122"/>
      <c r="AN11" s="122"/>
      <c r="AO11" s="122"/>
      <c r="AP11" s="123"/>
      <c r="AQ11" s="77"/>
      <c r="AR11" s="78"/>
      <c r="AS11" s="78"/>
      <c r="AT11" s="78"/>
      <c r="AU11" s="78"/>
      <c r="AV11" s="79"/>
    </row>
    <row r="12" spans="1:48" ht="29.25" customHeight="1" x14ac:dyDescent="0.4">
      <c r="A12" s="117"/>
      <c r="B12" s="74"/>
      <c r="C12" s="75"/>
      <c r="D12" s="75"/>
      <c r="E12" s="75"/>
      <c r="F12" s="76"/>
      <c r="G12" s="77"/>
      <c r="H12" s="78"/>
      <c r="I12" s="78"/>
      <c r="J12" s="78"/>
      <c r="K12" s="78"/>
      <c r="L12" s="78"/>
      <c r="M12" s="79"/>
      <c r="N12" s="94"/>
      <c r="O12" s="95"/>
      <c r="P12" s="95"/>
      <c r="Q12" s="95"/>
      <c r="R12" s="96"/>
      <c r="S12" s="83"/>
      <c r="T12" s="84"/>
      <c r="U12" s="83"/>
      <c r="V12" s="84"/>
      <c r="W12" s="85">
        <f t="shared" si="0"/>
        <v>0</v>
      </c>
      <c r="X12" s="86"/>
      <c r="Y12" s="86"/>
      <c r="Z12" s="86"/>
      <c r="AA12" s="87"/>
      <c r="AB12" s="88">
        <f t="shared" si="1"/>
        <v>0</v>
      </c>
      <c r="AC12" s="89"/>
      <c r="AD12" s="89"/>
      <c r="AE12" s="89"/>
      <c r="AF12" s="90"/>
      <c r="AG12" s="91">
        <f t="shared" si="2"/>
        <v>0</v>
      </c>
      <c r="AH12" s="92"/>
      <c r="AI12" s="92"/>
      <c r="AJ12" s="92"/>
      <c r="AK12" s="93"/>
      <c r="AL12" s="121"/>
      <c r="AM12" s="122"/>
      <c r="AN12" s="122"/>
      <c r="AO12" s="122"/>
      <c r="AP12" s="123"/>
      <c r="AQ12" s="77"/>
      <c r="AR12" s="78"/>
      <c r="AS12" s="78"/>
      <c r="AT12" s="78"/>
      <c r="AU12" s="78"/>
      <c r="AV12" s="79"/>
    </row>
    <row r="13" spans="1:48" ht="29.25" customHeight="1" x14ac:dyDescent="0.4">
      <c r="A13" s="117"/>
      <c r="B13" s="74"/>
      <c r="C13" s="75"/>
      <c r="D13" s="75"/>
      <c r="E13" s="75"/>
      <c r="F13" s="76"/>
      <c r="G13" s="30"/>
      <c r="H13" s="31"/>
      <c r="I13" s="31"/>
      <c r="J13" s="31"/>
      <c r="K13" s="31"/>
      <c r="L13" s="31"/>
      <c r="M13" s="32"/>
      <c r="N13" s="94"/>
      <c r="O13" s="95"/>
      <c r="P13" s="95"/>
      <c r="Q13" s="95"/>
      <c r="R13" s="96"/>
      <c r="S13" s="83"/>
      <c r="T13" s="84"/>
      <c r="U13" s="83"/>
      <c r="V13" s="84"/>
      <c r="W13" s="85">
        <f t="shared" si="0"/>
        <v>0</v>
      </c>
      <c r="X13" s="86"/>
      <c r="Y13" s="86"/>
      <c r="Z13" s="86"/>
      <c r="AA13" s="87"/>
      <c r="AB13" s="88">
        <f t="shared" si="1"/>
        <v>0</v>
      </c>
      <c r="AC13" s="89"/>
      <c r="AD13" s="89"/>
      <c r="AE13" s="89"/>
      <c r="AF13" s="90"/>
      <c r="AG13" s="91">
        <f t="shared" si="2"/>
        <v>0</v>
      </c>
      <c r="AH13" s="92"/>
      <c r="AI13" s="92"/>
      <c r="AJ13" s="92"/>
      <c r="AK13" s="93"/>
      <c r="AL13" s="121"/>
      <c r="AM13" s="122"/>
      <c r="AN13" s="122"/>
      <c r="AO13" s="122"/>
      <c r="AP13" s="123"/>
      <c r="AQ13" s="77"/>
      <c r="AR13" s="78"/>
      <c r="AS13" s="78"/>
      <c r="AT13" s="78"/>
      <c r="AU13" s="78"/>
      <c r="AV13" s="79"/>
    </row>
    <row r="14" spans="1:48" ht="29.25" customHeight="1" x14ac:dyDescent="0.4">
      <c r="A14" s="117"/>
      <c r="B14" s="74"/>
      <c r="C14" s="75"/>
      <c r="D14" s="75"/>
      <c r="E14" s="75"/>
      <c r="F14" s="76"/>
      <c r="G14" s="30"/>
      <c r="H14" s="31"/>
      <c r="I14" s="31"/>
      <c r="J14" s="31"/>
      <c r="K14" s="31"/>
      <c r="L14" s="31"/>
      <c r="M14" s="32"/>
      <c r="N14" s="94"/>
      <c r="O14" s="95"/>
      <c r="P14" s="95"/>
      <c r="Q14" s="95"/>
      <c r="R14" s="96"/>
      <c r="S14" s="83"/>
      <c r="T14" s="84"/>
      <c r="U14" s="83"/>
      <c r="V14" s="84"/>
      <c r="W14" s="85">
        <f t="shared" si="0"/>
        <v>0</v>
      </c>
      <c r="X14" s="86"/>
      <c r="Y14" s="86"/>
      <c r="Z14" s="86"/>
      <c r="AA14" s="87"/>
      <c r="AB14" s="88">
        <f t="shared" si="1"/>
        <v>0</v>
      </c>
      <c r="AC14" s="89"/>
      <c r="AD14" s="89"/>
      <c r="AE14" s="89"/>
      <c r="AF14" s="90"/>
      <c r="AG14" s="91">
        <f t="shared" si="2"/>
        <v>0</v>
      </c>
      <c r="AH14" s="92"/>
      <c r="AI14" s="92"/>
      <c r="AJ14" s="92"/>
      <c r="AK14" s="93"/>
      <c r="AL14" s="121"/>
      <c r="AM14" s="122"/>
      <c r="AN14" s="122"/>
      <c r="AO14" s="122"/>
      <c r="AP14" s="123"/>
      <c r="AQ14" s="77"/>
      <c r="AR14" s="78"/>
      <c r="AS14" s="78"/>
      <c r="AT14" s="78"/>
      <c r="AU14" s="78"/>
      <c r="AV14" s="79"/>
    </row>
    <row r="15" spans="1:48" ht="29.25" customHeight="1" x14ac:dyDescent="0.4">
      <c r="A15" s="117"/>
      <c r="B15" s="74"/>
      <c r="C15" s="75"/>
      <c r="D15" s="75"/>
      <c r="E15" s="75"/>
      <c r="F15" s="76"/>
      <c r="G15" s="30"/>
      <c r="H15" s="31"/>
      <c r="I15" s="31"/>
      <c r="J15" s="31"/>
      <c r="K15" s="31"/>
      <c r="L15" s="31"/>
      <c r="M15" s="32"/>
      <c r="N15" s="94"/>
      <c r="O15" s="95"/>
      <c r="P15" s="95"/>
      <c r="Q15" s="95"/>
      <c r="R15" s="96"/>
      <c r="S15" s="83"/>
      <c r="T15" s="84"/>
      <c r="U15" s="83"/>
      <c r="V15" s="84"/>
      <c r="W15" s="85">
        <f t="shared" si="0"/>
        <v>0</v>
      </c>
      <c r="X15" s="86"/>
      <c r="Y15" s="86"/>
      <c r="Z15" s="86"/>
      <c r="AA15" s="87"/>
      <c r="AB15" s="88">
        <f t="shared" si="1"/>
        <v>0</v>
      </c>
      <c r="AC15" s="89"/>
      <c r="AD15" s="89"/>
      <c r="AE15" s="89"/>
      <c r="AF15" s="90"/>
      <c r="AG15" s="91">
        <f t="shared" si="2"/>
        <v>0</v>
      </c>
      <c r="AH15" s="92"/>
      <c r="AI15" s="92"/>
      <c r="AJ15" s="92"/>
      <c r="AK15" s="93"/>
      <c r="AL15" s="121"/>
      <c r="AM15" s="122"/>
      <c r="AN15" s="122"/>
      <c r="AO15" s="122"/>
      <c r="AP15" s="123"/>
      <c r="AQ15" s="77"/>
      <c r="AR15" s="78"/>
      <c r="AS15" s="78"/>
      <c r="AT15" s="78"/>
      <c r="AU15" s="78"/>
      <c r="AV15" s="79"/>
    </row>
    <row r="16" spans="1:48" ht="29.25" customHeight="1" x14ac:dyDescent="0.4">
      <c r="A16" s="117"/>
      <c r="B16" s="74"/>
      <c r="C16" s="75"/>
      <c r="D16" s="75"/>
      <c r="E16" s="75"/>
      <c r="F16" s="76"/>
      <c r="G16" s="30"/>
      <c r="H16" s="31"/>
      <c r="I16" s="31"/>
      <c r="J16" s="31"/>
      <c r="K16" s="31"/>
      <c r="L16" s="31"/>
      <c r="M16" s="32"/>
      <c r="N16" s="94"/>
      <c r="O16" s="95"/>
      <c r="P16" s="95"/>
      <c r="Q16" s="95"/>
      <c r="R16" s="96"/>
      <c r="S16" s="83"/>
      <c r="T16" s="84"/>
      <c r="U16" s="83"/>
      <c r="V16" s="84"/>
      <c r="W16" s="85">
        <f t="shared" si="0"/>
        <v>0</v>
      </c>
      <c r="X16" s="86"/>
      <c r="Y16" s="86"/>
      <c r="Z16" s="86"/>
      <c r="AA16" s="87"/>
      <c r="AB16" s="88">
        <f t="shared" si="1"/>
        <v>0</v>
      </c>
      <c r="AC16" s="89"/>
      <c r="AD16" s="89"/>
      <c r="AE16" s="89"/>
      <c r="AF16" s="90"/>
      <c r="AG16" s="91">
        <f t="shared" si="2"/>
        <v>0</v>
      </c>
      <c r="AH16" s="92"/>
      <c r="AI16" s="92"/>
      <c r="AJ16" s="92"/>
      <c r="AK16" s="93"/>
      <c r="AL16" s="121"/>
      <c r="AM16" s="122"/>
      <c r="AN16" s="122"/>
      <c r="AO16" s="122"/>
      <c r="AP16" s="123"/>
      <c r="AQ16" s="77"/>
      <c r="AR16" s="78"/>
      <c r="AS16" s="78"/>
      <c r="AT16" s="78"/>
      <c r="AU16" s="78"/>
      <c r="AV16" s="79"/>
    </row>
    <row r="17" spans="1:48" ht="29.25" customHeight="1" x14ac:dyDescent="0.4">
      <c r="A17" s="117"/>
      <c r="B17" s="74"/>
      <c r="C17" s="75"/>
      <c r="D17" s="75"/>
      <c r="E17" s="75"/>
      <c r="F17" s="76"/>
      <c r="G17" s="30"/>
      <c r="H17" s="31"/>
      <c r="I17" s="31"/>
      <c r="J17" s="31"/>
      <c r="K17" s="31"/>
      <c r="L17" s="31"/>
      <c r="M17" s="32"/>
      <c r="N17" s="94"/>
      <c r="O17" s="95"/>
      <c r="P17" s="95"/>
      <c r="Q17" s="95"/>
      <c r="R17" s="96"/>
      <c r="S17" s="83"/>
      <c r="T17" s="84"/>
      <c r="U17" s="83"/>
      <c r="V17" s="84"/>
      <c r="W17" s="85">
        <f t="shared" si="0"/>
        <v>0</v>
      </c>
      <c r="X17" s="86"/>
      <c r="Y17" s="86"/>
      <c r="Z17" s="86"/>
      <c r="AA17" s="87"/>
      <c r="AB17" s="88">
        <f t="shared" si="1"/>
        <v>0</v>
      </c>
      <c r="AC17" s="89"/>
      <c r="AD17" s="89"/>
      <c r="AE17" s="89"/>
      <c r="AF17" s="90"/>
      <c r="AG17" s="91">
        <f t="shared" si="2"/>
        <v>0</v>
      </c>
      <c r="AH17" s="92"/>
      <c r="AI17" s="92"/>
      <c r="AJ17" s="92"/>
      <c r="AK17" s="93"/>
      <c r="AL17" s="121"/>
      <c r="AM17" s="122"/>
      <c r="AN17" s="122"/>
      <c r="AO17" s="122"/>
      <c r="AP17" s="123"/>
      <c r="AQ17" s="77"/>
      <c r="AR17" s="78"/>
      <c r="AS17" s="78"/>
      <c r="AT17" s="78"/>
      <c r="AU17" s="78"/>
      <c r="AV17" s="79"/>
    </row>
    <row r="18" spans="1:48" ht="29.25" customHeight="1" x14ac:dyDescent="0.4">
      <c r="A18" s="117"/>
      <c r="B18" s="74"/>
      <c r="C18" s="75"/>
      <c r="D18" s="75"/>
      <c r="E18" s="75"/>
      <c r="F18" s="76"/>
      <c r="G18" s="30"/>
      <c r="H18" s="31"/>
      <c r="I18" s="31"/>
      <c r="J18" s="31"/>
      <c r="K18" s="31"/>
      <c r="L18" s="31"/>
      <c r="M18" s="32"/>
      <c r="N18" s="94"/>
      <c r="O18" s="95"/>
      <c r="P18" s="95"/>
      <c r="Q18" s="95"/>
      <c r="R18" s="96"/>
      <c r="S18" s="83"/>
      <c r="T18" s="84"/>
      <c r="U18" s="83"/>
      <c r="V18" s="84"/>
      <c r="W18" s="85">
        <f t="shared" si="0"/>
        <v>0</v>
      </c>
      <c r="X18" s="160"/>
      <c r="Y18" s="160"/>
      <c r="Z18" s="160"/>
      <c r="AA18" s="161"/>
      <c r="AB18" s="107">
        <f t="shared" si="1"/>
        <v>0</v>
      </c>
      <c r="AC18" s="108"/>
      <c r="AD18" s="108"/>
      <c r="AE18" s="108"/>
      <c r="AF18" s="109"/>
      <c r="AG18" s="162">
        <f t="shared" si="2"/>
        <v>0</v>
      </c>
      <c r="AH18" s="163"/>
      <c r="AI18" s="163"/>
      <c r="AJ18" s="163"/>
      <c r="AK18" s="164"/>
      <c r="AL18" s="121"/>
      <c r="AM18" s="122"/>
      <c r="AN18" s="122"/>
      <c r="AO18" s="122"/>
      <c r="AP18" s="123"/>
      <c r="AQ18" s="77"/>
      <c r="AR18" s="78"/>
      <c r="AS18" s="78"/>
      <c r="AT18" s="78"/>
      <c r="AU18" s="78"/>
      <c r="AV18" s="79"/>
    </row>
    <row r="19" spans="1:48" ht="6.75" hidden="1" customHeight="1" outlineLevel="1" x14ac:dyDescent="0.4">
      <c r="A19" s="117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7"/>
      <c r="O19" s="17"/>
      <c r="P19" s="17"/>
      <c r="Q19" s="17"/>
      <c r="R19" s="17"/>
      <c r="S19" s="17"/>
      <c r="T19" s="17"/>
      <c r="U19" s="17"/>
      <c r="V19" s="18"/>
      <c r="W19" s="14"/>
      <c r="X19" s="23"/>
      <c r="Y19" s="23"/>
      <c r="Z19" s="23"/>
      <c r="AA19" s="24"/>
      <c r="AB19" s="25"/>
      <c r="AC19" s="23"/>
      <c r="AD19" s="23"/>
      <c r="AE19" s="23"/>
      <c r="AF19" s="24"/>
      <c r="AG19" s="4"/>
      <c r="AH19" s="5"/>
      <c r="AI19" s="5"/>
      <c r="AJ19" s="5"/>
      <c r="AK19" s="26"/>
      <c r="AL19" s="121"/>
      <c r="AM19" s="122"/>
      <c r="AN19" s="122"/>
      <c r="AO19" s="122"/>
      <c r="AP19" s="123"/>
      <c r="AQ19" s="15"/>
      <c r="AR19" s="16"/>
      <c r="AS19" s="16"/>
      <c r="AT19" s="16"/>
      <c r="AU19" s="16"/>
      <c r="AV19" s="19"/>
    </row>
    <row r="20" spans="1:48" ht="28.5" customHeight="1" collapsed="1" x14ac:dyDescent="0.4">
      <c r="A20" s="29"/>
      <c r="B20" s="102" t="s">
        <v>33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3"/>
      <c r="W20" s="148">
        <f>SUM(W9:AA19)</f>
        <v>0</v>
      </c>
      <c r="X20" s="149"/>
      <c r="Y20" s="149"/>
      <c r="Z20" s="149"/>
      <c r="AA20" s="150"/>
      <c r="AB20" s="157">
        <f>SUM(AB9:AF19)</f>
        <v>0</v>
      </c>
      <c r="AC20" s="158"/>
      <c r="AD20" s="158"/>
      <c r="AE20" s="158"/>
      <c r="AF20" s="159"/>
      <c r="AG20" s="151">
        <f>SUM(AG9:AK19)</f>
        <v>0</v>
      </c>
      <c r="AH20" s="152"/>
      <c r="AI20" s="152"/>
      <c r="AJ20" s="152"/>
      <c r="AK20" s="153"/>
      <c r="AL20" s="121"/>
      <c r="AM20" s="122"/>
      <c r="AN20" s="122"/>
      <c r="AO20" s="122"/>
      <c r="AP20" s="123"/>
      <c r="AQ20" s="154"/>
      <c r="AR20" s="155"/>
      <c r="AS20" s="155"/>
      <c r="AT20" s="155"/>
      <c r="AU20" s="155"/>
      <c r="AV20" s="156"/>
    </row>
    <row r="21" spans="1:48" ht="29.25" customHeight="1" x14ac:dyDescent="0.4">
      <c r="A21" s="117" t="s">
        <v>24</v>
      </c>
      <c r="B21" s="74"/>
      <c r="C21" s="75"/>
      <c r="D21" s="75"/>
      <c r="E21" s="75"/>
      <c r="F21" s="76"/>
      <c r="G21" s="77"/>
      <c r="H21" s="78"/>
      <c r="I21" s="78"/>
      <c r="J21" s="78"/>
      <c r="K21" s="78"/>
      <c r="L21" s="78"/>
      <c r="M21" s="79"/>
      <c r="N21" s="97"/>
      <c r="O21" s="98"/>
      <c r="P21" s="98"/>
      <c r="Q21" s="98"/>
      <c r="R21" s="99"/>
      <c r="S21" s="100"/>
      <c r="T21" s="101"/>
      <c r="U21" s="100"/>
      <c r="V21" s="101"/>
      <c r="W21" s="124">
        <f t="shared" ref="W21:W30" si="3">N21*S21</f>
        <v>0</v>
      </c>
      <c r="X21" s="125"/>
      <c r="Y21" s="125"/>
      <c r="Z21" s="125"/>
      <c r="AA21" s="126"/>
      <c r="AB21" s="130">
        <f t="shared" ref="AB21:AB30" si="4">W21-AG21</f>
        <v>0</v>
      </c>
      <c r="AC21" s="131"/>
      <c r="AD21" s="131"/>
      <c r="AE21" s="131"/>
      <c r="AF21" s="132"/>
      <c r="AG21" s="127">
        <f t="shared" ref="AG21:AG30" si="5">ROUNDDOWN(W21/1.08,0)</f>
        <v>0</v>
      </c>
      <c r="AH21" s="128"/>
      <c r="AI21" s="128"/>
      <c r="AJ21" s="128"/>
      <c r="AK21" s="129"/>
      <c r="AL21" s="121"/>
      <c r="AM21" s="122"/>
      <c r="AN21" s="122"/>
      <c r="AO21" s="122"/>
      <c r="AP21" s="123"/>
      <c r="AQ21" s="77"/>
      <c r="AR21" s="78"/>
      <c r="AS21" s="78"/>
      <c r="AT21" s="78"/>
      <c r="AU21" s="78"/>
      <c r="AV21" s="79"/>
    </row>
    <row r="22" spans="1:48" ht="29.25" customHeight="1" x14ac:dyDescent="0.4">
      <c r="A22" s="117"/>
      <c r="B22" s="74"/>
      <c r="C22" s="75"/>
      <c r="D22" s="75"/>
      <c r="E22" s="75"/>
      <c r="F22" s="76"/>
      <c r="G22" s="77"/>
      <c r="H22" s="78"/>
      <c r="I22" s="78"/>
      <c r="J22" s="78"/>
      <c r="K22" s="78"/>
      <c r="L22" s="78"/>
      <c r="M22" s="79"/>
      <c r="N22" s="80"/>
      <c r="O22" s="81"/>
      <c r="P22" s="81"/>
      <c r="Q22" s="81"/>
      <c r="R22" s="82"/>
      <c r="S22" s="83"/>
      <c r="T22" s="84"/>
      <c r="U22" s="83"/>
      <c r="V22" s="84"/>
      <c r="W22" s="85">
        <f t="shared" si="3"/>
        <v>0</v>
      </c>
      <c r="X22" s="86"/>
      <c r="Y22" s="86"/>
      <c r="Z22" s="86"/>
      <c r="AA22" s="87"/>
      <c r="AB22" s="88">
        <f t="shared" si="4"/>
        <v>0</v>
      </c>
      <c r="AC22" s="89"/>
      <c r="AD22" s="89"/>
      <c r="AE22" s="89"/>
      <c r="AF22" s="90"/>
      <c r="AG22" s="91">
        <f t="shared" si="5"/>
        <v>0</v>
      </c>
      <c r="AH22" s="92"/>
      <c r="AI22" s="92"/>
      <c r="AJ22" s="92"/>
      <c r="AK22" s="93"/>
      <c r="AL22" s="121"/>
      <c r="AM22" s="122"/>
      <c r="AN22" s="122"/>
      <c r="AO22" s="122"/>
      <c r="AP22" s="123"/>
      <c r="AQ22" s="77"/>
      <c r="AR22" s="78"/>
      <c r="AS22" s="78"/>
      <c r="AT22" s="78"/>
      <c r="AU22" s="78"/>
      <c r="AV22" s="79"/>
    </row>
    <row r="23" spans="1:48" ht="29.25" customHeight="1" x14ac:dyDescent="0.4">
      <c r="A23" s="117"/>
      <c r="B23" s="74"/>
      <c r="C23" s="75"/>
      <c r="D23" s="75"/>
      <c r="E23" s="75"/>
      <c r="F23" s="76"/>
      <c r="G23" s="77"/>
      <c r="H23" s="78"/>
      <c r="I23" s="78"/>
      <c r="J23" s="78"/>
      <c r="K23" s="78"/>
      <c r="L23" s="78"/>
      <c r="M23" s="79"/>
      <c r="N23" s="80"/>
      <c r="O23" s="81"/>
      <c r="P23" s="81"/>
      <c r="Q23" s="81"/>
      <c r="R23" s="82"/>
      <c r="S23" s="83"/>
      <c r="T23" s="84"/>
      <c r="U23" s="83"/>
      <c r="V23" s="84"/>
      <c r="W23" s="85">
        <f t="shared" si="3"/>
        <v>0</v>
      </c>
      <c r="X23" s="86"/>
      <c r="Y23" s="86"/>
      <c r="Z23" s="86"/>
      <c r="AA23" s="87"/>
      <c r="AB23" s="88">
        <f t="shared" si="4"/>
        <v>0</v>
      </c>
      <c r="AC23" s="89"/>
      <c r="AD23" s="89"/>
      <c r="AE23" s="89"/>
      <c r="AF23" s="90"/>
      <c r="AG23" s="91">
        <f t="shared" si="5"/>
        <v>0</v>
      </c>
      <c r="AH23" s="92"/>
      <c r="AI23" s="92"/>
      <c r="AJ23" s="92"/>
      <c r="AK23" s="93"/>
      <c r="AL23" s="121"/>
      <c r="AM23" s="122"/>
      <c r="AN23" s="122"/>
      <c r="AO23" s="122"/>
      <c r="AP23" s="123"/>
      <c r="AQ23" s="77"/>
      <c r="AR23" s="78"/>
      <c r="AS23" s="78"/>
      <c r="AT23" s="78"/>
      <c r="AU23" s="78"/>
      <c r="AV23" s="79"/>
    </row>
    <row r="24" spans="1:48" ht="29.25" customHeight="1" x14ac:dyDescent="0.4">
      <c r="A24" s="117"/>
      <c r="B24" s="74"/>
      <c r="C24" s="75"/>
      <c r="D24" s="75"/>
      <c r="E24" s="75"/>
      <c r="F24" s="76"/>
      <c r="G24" s="77"/>
      <c r="H24" s="78"/>
      <c r="I24" s="78"/>
      <c r="J24" s="78"/>
      <c r="K24" s="78"/>
      <c r="L24" s="78"/>
      <c r="M24" s="79"/>
      <c r="N24" s="80"/>
      <c r="O24" s="81"/>
      <c r="P24" s="81"/>
      <c r="Q24" s="81"/>
      <c r="R24" s="82"/>
      <c r="S24" s="83"/>
      <c r="T24" s="84"/>
      <c r="U24" s="83"/>
      <c r="V24" s="84"/>
      <c r="W24" s="85">
        <f t="shared" si="3"/>
        <v>0</v>
      </c>
      <c r="X24" s="86"/>
      <c r="Y24" s="86"/>
      <c r="Z24" s="86"/>
      <c r="AA24" s="87"/>
      <c r="AB24" s="88">
        <f t="shared" si="4"/>
        <v>0</v>
      </c>
      <c r="AC24" s="89"/>
      <c r="AD24" s="89"/>
      <c r="AE24" s="89"/>
      <c r="AF24" s="90"/>
      <c r="AG24" s="91">
        <f t="shared" si="5"/>
        <v>0</v>
      </c>
      <c r="AH24" s="92"/>
      <c r="AI24" s="92"/>
      <c r="AJ24" s="92"/>
      <c r="AK24" s="93"/>
      <c r="AL24" s="121"/>
      <c r="AM24" s="122"/>
      <c r="AN24" s="122"/>
      <c r="AO24" s="122"/>
      <c r="AP24" s="123"/>
      <c r="AQ24" s="77"/>
      <c r="AR24" s="78"/>
      <c r="AS24" s="78"/>
      <c r="AT24" s="78"/>
      <c r="AU24" s="78"/>
      <c r="AV24" s="79"/>
    </row>
    <row r="25" spans="1:48" ht="29.25" customHeight="1" x14ac:dyDescent="0.4">
      <c r="A25" s="117"/>
      <c r="B25" s="74"/>
      <c r="C25" s="75"/>
      <c r="D25" s="75"/>
      <c r="E25" s="75"/>
      <c r="F25" s="76"/>
      <c r="G25" s="77"/>
      <c r="H25" s="78"/>
      <c r="I25" s="78"/>
      <c r="J25" s="78"/>
      <c r="K25" s="78"/>
      <c r="L25" s="78"/>
      <c r="M25" s="79"/>
      <c r="N25" s="80"/>
      <c r="O25" s="81"/>
      <c r="P25" s="81"/>
      <c r="Q25" s="81"/>
      <c r="R25" s="82"/>
      <c r="S25" s="83"/>
      <c r="T25" s="84"/>
      <c r="U25" s="83"/>
      <c r="V25" s="84"/>
      <c r="W25" s="85">
        <f t="shared" si="3"/>
        <v>0</v>
      </c>
      <c r="X25" s="86"/>
      <c r="Y25" s="86"/>
      <c r="Z25" s="86"/>
      <c r="AA25" s="87"/>
      <c r="AB25" s="88">
        <f t="shared" si="4"/>
        <v>0</v>
      </c>
      <c r="AC25" s="89"/>
      <c r="AD25" s="89"/>
      <c r="AE25" s="89"/>
      <c r="AF25" s="90"/>
      <c r="AG25" s="91">
        <f t="shared" si="5"/>
        <v>0</v>
      </c>
      <c r="AH25" s="92"/>
      <c r="AI25" s="92"/>
      <c r="AJ25" s="92"/>
      <c r="AK25" s="93"/>
      <c r="AL25" s="121"/>
      <c r="AM25" s="122"/>
      <c r="AN25" s="122"/>
      <c r="AO25" s="122"/>
      <c r="AP25" s="123"/>
      <c r="AQ25" s="77"/>
      <c r="AR25" s="78"/>
      <c r="AS25" s="78"/>
      <c r="AT25" s="78"/>
      <c r="AU25" s="78"/>
      <c r="AV25" s="79"/>
    </row>
    <row r="26" spans="1:48" ht="29.25" customHeight="1" x14ac:dyDescent="0.4">
      <c r="A26" s="117"/>
      <c r="B26" s="74"/>
      <c r="C26" s="75"/>
      <c r="D26" s="75"/>
      <c r="E26" s="75"/>
      <c r="F26" s="76"/>
      <c r="G26" s="77"/>
      <c r="H26" s="78"/>
      <c r="I26" s="78"/>
      <c r="J26" s="78"/>
      <c r="K26" s="78"/>
      <c r="L26" s="78"/>
      <c r="M26" s="79"/>
      <c r="N26" s="80"/>
      <c r="O26" s="81"/>
      <c r="P26" s="81"/>
      <c r="Q26" s="81"/>
      <c r="R26" s="82"/>
      <c r="S26" s="83"/>
      <c r="T26" s="84"/>
      <c r="U26" s="83"/>
      <c r="V26" s="84"/>
      <c r="W26" s="85">
        <f t="shared" si="3"/>
        <v>0</v>
      </c>
      <c r="X26" s="86"/>
      <c r="Y26" s="86"/>
      <c r="Z26" s="86"/>
      <c r="AA26" s="87"/>
      <c r="AB26" s="88">
        <f t="shared" si="4"/>
        <v>0</v>
      </c>
      <c r="AC26" s="89"/>
      <c r="AD26" s="89"/>
      <c r="AE26" s="89"/>
      <c r="AF26" s="90"/>
      <c r="AG26" s="91">
        <f t="shared" si="5"/>
        <v>0</v>
      </c>
      <c r="AH26" s="92"/>
      <c r="AI26" s="92"/>
      <c r="AJ26" s="92"/>
      <c r="AK26" s="93"/>
      <c r="AL26" s="121"/>
      <c r="AM26" s="122"/>
      <c r="AN26" s="122"/>
      <c r="AO26" s="122"/>
      <c r="AP26" s="123"/>
      <c r="AQ26" s="77"/>
      <c r="AR26" s="78"/>
      <c r="AS26" s="78"/>
      <c r="AT26" s="78"/>
      <c r="AU26" s="78"/>
      <c r="AV26" s="79"/>
    </row>
    <row r="27" spans="1:48" ht="29.25" customHeight="1" x14ac:dyDescent="0.4">
      <c r="A27" s="117"/>
      <c r="B27" s="74"/>
      <c r="C27" s="75"/>
      <c r="D27" s="75"/>
      <c r="E27" s="75"/>
      <c r="F27" s="76"/>
      <c r="G27" s="77"/>
      <c r="H27" s="78"/>
      <c r="I27" s="78"/>
      <c r="J27" s="78"/>
      <c r="K27" s="78"/>
      <c r="L27" s="78"/>
      <c r="M27" s="79"/>
      <c r="N27" s="80"/>
      <c r="O27" s="81"/>
      <c r="P27" s="81"/>
      <c r="Q27" s="81"/>
      <c r="R27" s="82"/>
      <c r="S27" s="83"/>
      <c r="T27" s="84"/>
      <c r="U27" s="83"/>
      <c r="V27" s="84"/>
      <c r="W27" s="85">
        <f t="shared" si="3"/>
        <v>0</v>
      </c>
      <c r="X27" s="86"/>
      <c r="Y27" s="86"/>
      <c r="Z27" s="86"/>
      <c r="AA27" s="87"/>
      <c r="AB27" s="88">
        <f t="shared" si="4"/>
        <v>0</v>
      </c>
      <c r="AC27" s="89"/>
      <c r="AD27" s="89"/>
      <c r="AE27" s="89"/>
      <c r="AF27" s="90"/>
      <c r="AG27" s="91">
        <f t="shared" si="5"/>
        <v>0</v>
      </c>
      <c r="AH27" s="92"/>
      <c r="AI27" s="92"/>
      <c r="AJ27" s="92"/>
      <c r="AK27" s="93"/>
      <c r="AL27" s="121"/>
      <c r="AM27" s="122"/>
      <c r="AN27" s="122"/>
      <c r="AO27" s="122"/>
      <c r="AP27" s="123"/>
      <c r="AQ27" s="77"/>
      <c r="AR27" s="78"/>
      <c r="AS27" s="78"/>
      <c r="AT27" s="78"/>
      <c r="AU27" s="78"/>
      <c r="AV27" s="79"/>
    </row>
    <row r="28" spans="1:48" ht="29.25" customHeight="1" x14ac:dyDescent="0.4">
      <c r="A28" s="117"/>
      <c r="B28" s="74"/>
      <c r="C28" s="75"/>
      <c r="D28" s="75"/>
      <c r="E28" s="75"/>
      <c r="F28" s="76"/>
      <c r="G28" s="77"/>
      <c r="H28" s="78"/>
      <c r="I28" s="78"/>
      <c r="J28" s="78"/>
      <c r="K28" s="78"/>
      <c r="L28" s="78"/>
      <c r="M28" s="79"/>
      <c r="N28" s="80"/>
      <c r="O28" s="81"/>
      <c r="P28" s="81"/>
      <c r="Q28" s="81"/>
      <c r="R28" s="82"/>
      <c r="S28" s="83"/>
      <c r="T28" s="84"/>
      <c r="U28" s="83"/>
      <c r="V28" s="84"/>
      <c r="W28" s="85">
        <f t="shared" si="3"/>
        <v>0</v>
      </c>
      <c r="X28" s="86"/>
      <c r="Y28" s="86"/>
      <c r="Z28" s="86"/>
      <c r="AA28" s="87"/>
      <c r="AB28" s="88">
        <f t="shared" si="4"/>
        <v>0</v>
      </c>
      <c r="AC28" s="89"/>
      <c r="AD28" s="89"/>
      <c r="AE28" s="89"/>
      <c r="AF28" s="90"/>
      <c r="AG28" s="91">
        <f t="shared" si="5"/>
        <v>0</v>
      </c>
      <c r="AH28" s="92"/>
      <c r="AI28" s="92"/>
      <c r="AJ28" s="92"/>
      <c r="AK28" s="93"/>
      <c r="AL28" s="121"/>
      <c r="AM28" s="122"/>
      <c r="AN28" s="122"/>
      <c r="AO28" s="122"/>
      <c r="AP28" s="123"/>
      <c r="AQ28" s="77"/>
      <c r="AR28" s="78"/>
      <c r="AS28" s="78"/>
      <c r="AT28" s="78"/>
      <c r="AU28" s="78"/>
      <c r="AV28" s="79"/>
    </row>
    <row r="29" spans="1:48" ht="29.25" customHeight="1" x14ac:dyDescent="0.4">
      <c r="A29" s="117"/>
      <c r="B29" s="74"/>
      <c r="C29" s="75"/>
      <c r="D29" s="75"/>
      <c r="E29" s="75"/>
      <c r="F29" s="76"/>
      <c r="G29" s="77"/>
      <c r="H29" s="78"/>
      <c r="I29" s="78"/>
      <c r="J29" s="78"/>
      <c r="K29" s="78"/>
      <c r="L29" s="78"/>
      <c r="M29" s="79"/>
      <c r="N29" s="80"/>
      <c r="O29" s="81"/>
      <c r="P29" s="81"/>
      <c r="Q29" s="81"/>
      <c r="R29" s="82"/>
      <c r="S29" s="83"/>
      <c r="T29" s="84"/>
      <c r="U29" s="83"/>
      <c r="V29" s="84"/>
      <c r="W29" s="85">
        <f t="shared" si="3"/>
        <v>0</v>
      </c>
      <c r="X29" s="86"/>
      <c r="Y29" s="86"/>
      <c r="Z29" s="86"/>
      <c r="AA29" s="87"/>
      <c r="AB29" s="88">
        <f t="shared" si="4"/>
        <v>0</v>
      </c>
      <c r="AC29" s="89"/>
      <c r="AD29" s="89"/>
      <c r="AE29" s="89"/>
      <c r="AF29" s="90"/>
      <c r="AG29" s="91">
        <f t="shared" si="5"/>
        <v>0</v>
      </c>
      <c r="AH29" s="92"/>
      <c r="AI29" s="92"/>
      <c r="AJ29" s="92"/>
      <c r="AK29" s="93"/>
      <c r="AL29" s="121"/>
      <c r="AM29" s="122"/>
      <c r="AN29" s="122"/>
      <c r="AO29" s="122"/>
      <c r="AP29" s="123"/>
      <c r="AQ29" s="77"/>
      <c r="AR29" s="78"/>
      <c r="AS29" s="78"/>
      <c r="AT29" s="78"/>
      <c r="AU29" s="78"/>
      <c r="AV29" s="79"/>
    </row>
    <row r="30" spans="1:48" ht="29.25" customHeight="1" x14ac:dyDescent="0.4">
      <c r="A30" s="117"/>
      <c r="B30" s="74"/>
      <c r="C30" s="75"/>
      <c r="D30" s="75"/>
      <c r="E30" s="75"/>
      <c r="F30" s="76"/>
      <c r="G30" s="77"/>
      <c r="H30" s="78"/>
      <c r="I30" s="78"/>
      <c r="J30" s="78"/>
      <c r="K30" s="78"/>
      <c r="L30" s="78"/>
      <c r="M30" s="79"/>
      <c r="N30" s="80"/>
      <c r="O30" s="81"/>
      <c r="P30" s="81"/>
      <c r="Q30" s="81"/>
      <c r="R30" s="82"/>
      <c r="S30" s="83"/>
      <c r="T30" s="84"/>
      <c r="U30" s="83"/>
      <c r="V30" s="84"/>
      <c r="W30" s="85">
        <f t="shared" si="3"/>
        <v>0</v>
      </c>
      <c r="X30" s="86"/>
      <c r="Y30" s="86"/>
      <c r="Z30" s="86"/>
      <c r="AA30" s="87"/>
      <c r="AB30" s="88">
        <f t="shared" si="4"/>
        <v>0</v>
      </c>
      <c r="AC30" s="89"/>
      <c r="AD30" s="89"/>
      <c r="AE30" s="89"/>
      <c r="AF30" s="90"/>
      <c r="AG30" s="91">
        <f t="shared" si="5"/>
        <v>0</v>
      </c>
      <c r="AH30" s="92"/>
      <c r="AI30" s="92"/>
      <c r="AJ30" s="92"/>
      <c r="AK30" s="93"/>
      <c r="AL30" s="121"/>
      <c r="AM30" s="122"/>
      <c r="AN30" s="122"/>
      <c r="AO30" s="122"/>
      <c r="AP30" s="123"/>
      <c r="AQ30" s="77"/>
      <c r="AR30" s="78"/>
      <c r="AS30" s="78"/>
      <c r="AT30" s="78"/>
      <c r="AU30" s="78"/>
      <c r="AV30" s="79"/>
    </row>
    <row r="31" spans="1:48" ht="6.75" hidden="1" customHeight="1" outlineLevel="1" x14ac:dyDescent="0.4">
      <c r="A31" s="117"/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7"/>
      <c r="O31" s="17"/>
      <c r="P31" s="17"/>
      <c r="Q31" s="17"/>
      <c r="R31" s="17"/>
      <c r="S31" s="17"/>
      <c r="T31" s="17"/>
      <c r="U31" s="17"/>
      <c r="V31" s="18"/>
      <c r="W31" s="14"/>
      <c r="X31" s="23"/>
      <c r="Y31" s="23"/>
      <c r="Z31" s="23"/>
      <c r="AA31" s="24"/>
      <c r="AB31" s="25"/>
      <c r="AC31" s="23"/>
      <c r="AD31" s="23"/>
      <c r="AE31" s="23"/>
      <c r="AF31" s="24"/>
      <c r="AG31" s="4"/>
      <c r="AH31" s="5"/>
      <c r="AI31" s="5"/>
      <c r="AJ31" s="5"/>
      <c r="AK31" s="26"/>
      <c r="AL31" s="121"/>
      <c r="AM31" s="122"/>
      <c r="AN31" s="122"/>
      <c r="AO31" s="122"/>
      <c r="AP31" s="123"/>
      <c r="AQ31" s="15"/>
      <c r="AR31" s="16"/>
      <c r="AS31" s="16"/>
      <c r="AT31" s="16"/>
      <c r="AU31" s="16"/>
      <c r="AV31" s="19"/>
    </row>
    <row r="32" spans="1:48" ht="28.5" customHeight="1" collapsed="1" thickBot="1" x14ac:dyDescent="0.45">
      <c r="A32" s="29"/>
      <c r="B32" s="102" t="s">
        <v>33</v>
      </c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3"/>
      <c r="W32" s="104">
        <f>SUM(W21:AA30)</f>
        <v>0</v>
      </c>
      <c r="X32" s="105"/>
      <c r="Y32" s="105"/>
      <c r="Z32" s="105"/>
      <c r="AA32" s="106"/>
      <c r="AB32" s="107">
        <f t="shared" ref="AB32" si="6">SUM(AB21:AF30)</f>
        <v>0</v>
      </c>
      <c r="AC32" s="108"/>
      <c r="AD32" s="108"/>
      <c r="AE32" s="108"/>
      <c r="AF32" s="109"/>
      <c r="AG32" s="110">
        <f t="shared" ref="AG32" si="7">SUM(AG21:AK30)</f>
        <v>0</v>
      </c>
      <c r="AH32" s="111"/>
      <c r="AI32" s="111"/>
      <c r="AJ32" s="111"/>
      <c r="AK32" s="112"/>
      <c r="AL32" s="121"/>
      <c r="AM32" s="122"/>
      <c r="AN32" s="122"/>
      <c r="AO32" s="122"/>
      <c r="AP32" s="123"/>
      <c r="AQ32" s="113"/>
      <c r="AR32" s="114"/>
      <c r="AS32" s="114"/>
      <c r="AT32" s="114"/>
      <c r="AU32" s="114"/>
      <c r="AV32" s="115"/>
    </row>
    <row r="33" spans="1:48" ht="33.75" customHeight="1" thickTop="1" thickBot="1" x14ac:dyDescent="0.45">
      <c r="A33" s="173" t="s">
        <v>31</v>
      </c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5"/>
      <c r="W33" s="178">
        <f>W20+W32</f>
        <v>0</v>
      </c>
      <c r="X33" s="179"/>
      <c r="Y33" s="179"/>
      <c r="Z33" s="179"/>
      <c r="AA33" s="180"/>
      <c r="AB33" s="133">
        <f>AB20+AB32</f>
        <v>0</v>
      </c>
      <c r="AC33" s="134"/>
      <c r="AD33" s="134"/>
      <c r="AE33" s="134"/>
      <c r="AF33" s="135"/>
      <c r="AG33" s="178">
        <f t="shared" ref="AG33" si="8">AG20+AG32</f>
        <v>0</v>
      </c>
      <c r="AH33" s="179"/>
      <c r="AI33" s="179"/>
      <c r="AJ33" s="179"/>
      <c r="AK33" s="179"/>
      <c r="AL33" s="181">
        <f>IF(AG33/2&gt;=500000,500000,ROUNDDOWN(AG33/2000,0)*1000)</f>
        <v>0</v>
      </c>
      <c r="AM33" s="182"/>
      <c r="AN33" s="182"/>
      <c r="AO33" s="182"/>
      <c r="AP33" s="183"/>
      <c r="AQ33" s="174"/>
      <c r="AR33" s="174"/>
      <c r="AS33" s="174"/>
      <c r="AT33" s="174"/>
      <c r="AU33" s="174"/>
      <c r="AV33" s="175"/>
    </row>
    <row r="34" spans="1:48" ht="19.5" thickTop="1" x14ac:dyDescent="0.4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1"/>
      <c r="X34" s="12"/>
      <c r="Y34" s="12"/>
      <c r="Z34" s="12"/>
      <c r="AA34" s="12"/>
      <c r="AB34" s="11"/>
      <c r="AC34" s="12"/>
      <c r="AD34" s="12"/>
      <c r="AE34" s="12"/>
      <c r="AF34" s="12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0"/>
      <c r="AR34" s="10"/>
      <c r="AS34" s="10"/>
      <c r="AT34" s="10"/>
      <c r="AU34" s="10"/>
      <c r="AV34" s="10"/>
    </row>
    <row r="35" spans="1:48" s="6" customFormat="1" ht="16.5" x14ac:dyDescent="0.4">
      <c r="A35" s="6" t="s">
        <v>22</v>
      </c>
    </row>
    <row r="36" spans="1:48" s="6" customFormat="1" ht="16.5" x14ac:dyDescent="0.4">
      <c r="A36" s="6" t="s">
        <v>34</v>
      </c>
    </row>
    <row r="37" spans="1:48" s="6" customFormat="1" ht="16.5" x14ac:dyDescent="0.4">
      <c r="A37" s="6" t="s">
        <v>58</v>
      </c>
    </row>
    <row r="38" spans="1:48" s="6" customFormat="1" ht="16.5" x14ac:dyDescent="0.4"/>
    <row r="39" spans="1:48" s="6" customFormat="1" ht="16.5" x14ac:dyDescent="0.4"/>
    <row r="40" spans="1:48" s="6" customFormat="1" ht="16.5" x14ac:dyDescent="0.4"/>
    <row r="41" spans="1:48" s="6" customFormat="1" ht="16.5" x14ac:dyDescent="0.4"/>
    <row r="42" spans="1:48" s="6" customFormat="1" ht="16.5" x14ac:dyDescent="0.4"/>
  </sheetData>
  <sheetProtection password="DEE3" sheet="1" objects="1" scenarios="1"/>
  <mergeCells count="209">
    <mergeCell ref="A33:V33"/>
    <mergeCell ref="A2:B2"/>
    <mergeCell ref="W33:AA33"/>
    <mergeCell ref="AG33:AK33"/>
    <mergeCell ref="AL33:AP33"/>
    <mergeCell ref="AQ33:AV33"/>
    <mergeCell ref="AG14:AK14"/>
    <mergeCell ref="AQ14:AV14"/>
    <mergeCell ref="B15:F15"/>
    <mergeCell ref="N15:R15"/>
    <mergeCell ref="S15:T15"/>
    <mergeCell ref="U15:V15"/>
    <mergeCell ref="W15:AA15"/>
    <mergeCell ref="AB15:AF15"/>
    <mergeCell ref="AG15:AK15"/>
    <mergeCell ref="AQ15:AV15"/>
    <mergeCell ref="AL5:AP8"/>
    <mergeCell ref="AQ5:AV8"/>
    <mergeCell ref="AG11:AK11"/>
    <mergeCell ref="AQ11:AV11"/>
    <mergeCell ref="G7:M8"/>
    <mergeCell ref="N7:R8"/>
    <mergeCell ref="S7:T8"/>
    <mergeCell ref="U7:V8"/>
    <mergeCell ref="B5:V6"/>
    <mergeCell ref="AG5:AK8"/>
    <mergeCell ref="W9:AA9"/>
    <mergeCell ref="AG9:AK9"/>
    <mergeCell ref="AQ9:AV9"/>
    <mergeCell ref="W10:AA10"/>
    <mergeCell ref="B9:F9"/>
    <mergeCell ref="G9:M9"/>
    <mergeCell ref="N9:R9"/>
    <mergeCell ref="S9:T9"/>
    <mergeCell ref="U9:V9"/>
    <mergeCell ref="B7:F8"/>
    <mergeCell ref="AB9:AF9"/>
    <mergeCell ref="AB10:AF10"/>
    <mergeCell ref="AG10:AK10"/>
    <mergeCell ref="AQ10:AV10"/>
    <mergeCell ref="W14:AA14"/>
    <mergeCell ref="AB14:AF14"/>
    <mergeCell ref="B16:F16"/>
    <mergeCell ref="B17:F17"/>
    <mergeCell ref="B20:V20"/>
    <mergeCell ref="W20:AA20"/>
    <mergeCell ref="AG20:AK20"/>
    <mergeCell ref="AQ20:AV20"/>
    <mergeCell ref="AB20:AF20"/>
    <mergeCell ref="AG16:AK16"/>
    <mergeCell ref="AQ16:AV16"/>
    <mergeCell ref="N17:R17"/>
    <mergeCell ref="S16:T16"/>
    <mergeCell ref="U16:V16"/>
    <mergeCell ref="W16:AA16"/>
    <mergeCell ref="AB16:AF16"/>
    <mergeCell ref="W18:AA18"/>
    <mergeCell ref="AB18:AF18"/>
    <mergeCell ref="AG18:AK18"/>
    <mergeCell ref="AQ18:AV18"/>
    <mergeCell ref="S17:T17"/>
    <mergeCell ref="U17:V17"/>
    <mergeCell ref="W17:AA17"/>
    <mergeCell ref="AB17:AF17"/>
    <mergeCell ref="AB33:AF33"/>
    <mergeCell ref="W5:AF6"/>
    <mergeCell ref="W7:AA8"/>
    <mergeCell ref="AB7:AF8"/>
    <mergeCell ref="B10:F10"/>
    <mergeCell ref="G10:M10"/>
    <mergeCell ref="N10:R10"/>
    <mergeCell ref="S10:T10"/>
    <mergeCell ref="U10:V10"/>
    <mergeCell ref="B11:F11"/>
    <mergeCell ref="G11:M11"/>
    <mergeCell ref="N11:R11"/>
    <mergeCell ref="S11:T11"/>
    <mergeCell ref="U11:V11"/>
    <mergeCell ref="W11:AA11"/>
    <mergeCell ref="AB11:AF11"/>
    <mergeCell ref="B14:F14"/>
    <mergeCell ref="N14:R14"/>
    <mergeCell ref="S14:T14"/>
    <mergeCell ref="U14:V14"/>
    <mergeCell ref="B18:F18"/>
    <mergeCell ref="N18:R18"/>
    <mergeCell ref="S18:T18"/>
    <mergeCell ref="U18:V18"/>
    <mergeCell ref="AQ12:AV12"/>
    <mergeCell ref="B13:F13"/>
    <mergeCell ref="N13:R13"/>
    <mergeCell ref="S13:T13"/>
    <mergeCell ref="U13:V13"/>
    <mergeCell ref="W13:AA13"/>
    <mergeCell ref="AB13:AF13"/>
    <mergeCell ref="AG13:AK13"/>
    <mergeCell ref="AQ13:AV13"/>
    <mergeCell ref="AG24:AK24"/>
    <mergeCell ref="AQ24:AV24"/>
    <mergeCell ref="U21:V21"/>
    <mergeCell ref="AG21:AK21"/>
    <mergeCell ref="AQ21:AV21"/>
    <mergeCell ref="B22:F22"/>
    <mergeCell ref="G22:M22"/>
    <mergeCell ref="N22:R22"/>
    <mergeCell ref="S22:T22"/>
    <mergeCell ref="U22:V22"/>
    <mergeCell ref="AG22:AK22"/>
    <mergeCell ref="AQ22:AV22"/>
    <mergeCell ref="AB21:AF21"/>
    <mergeCell ref="B24:F24"/>
    <mergeCell ref="G24:M24"/>
    <mergeCell ref="AB24:AF24"/>
    <mergeCell ref="N24:R24"/>
    <mergeCell ref="S24:T24"/>
    <mergeCell ref="U24:V24"/>
    <mergeCell ref="W24:AA24"/>
    <mergeCell ref="AG17:AK17"/>
    <mergeCell ref="AQ17:AV17"/>
    <mergeCell ref="N16:R16"/>
    <mergeCell ref="B23:F23"/>
    <mergeCell ref="G23:M23"/>
    <mergeCell ref="N23:R23"/>
    <mergeCell ref="S23:T23"/>
    <mergeCell ref="U23:V23"/>
    <mergeCell ref="AG23:AK23"/>
    <mergeCell ref="AQ23:AV23"/>
    <mergeCell ref="W21:AA21"/>
    <mergeCell ref="AB22:AF22"/>
    <mergeCell ref="W22:AA22"/>
    <mergeCell ref="AB23:AF23"/>
    <mergeCell ref="W23:AA23"/>
    <mergeCell ref="AQ27:AV27"/>
    <mergeCell ref="B28:F28"/>
    <mergeCell ref="G28:M28"/>
    <mergeCell ref="N28:R28"/>
    <mergeCell ref="S28:T28"/>
    <mergeCell ref="U28:V28"/>
    <mergeCell ref="W28:AA28"/>
    <mergeCell ref="AB28:AF28"/>
    <mergeCell ref="AG28:AK28"/>
    <mergeCell ref="AQ28:AV28"/>
    <mergeCell ref="AB27:AF27"/>
    <mergeCell ref="B27:F27"/>
    <mergeCell ref="G27:M27"/>
    <mergeCell ref="N27:R27"/>
    <mergeCell ref="S27:T27"/>
    <mergeCell ref="U27:V27"/>
    <mergeCell ref="W27:AA27"/>
    <mergeCell ref="AG27:AK27"/>
    <mergeCell ref="AG30:AK30"/>
    <mergeCell ref="AQ30:AV30"/>
    <mergeCell ref="B29:F29"/>
    <mergeCell ref="G29:M29"/>
    <mergeCell ref="N29:R29"/>
    <mergeCell ref="S29:T29"/>
    <mergeCell ref="U29:V29"/>
    <mergeCell ref="W29:AA29"/>
    <mergeCell ref="AB29:AF29"/>
    <mergeCell ref="AG29:AK29"/>
    <mergeCell ref="AQ29:AV29"/>
    <mergeCell ref="B32:V32"/>
    <mergeCell ref="W32:AA32"/>
    <mergeCell ref="AB32:AF32"/>
    <mergeCell ref="AG32:AK32"/>
    <mergeCell ref="AQ32:AV32"/>
    <mergeCell ref="A9:A19"/>
    <mergeCell ref="A21:A31"/>
    <mergeCell ref="AL9:AP32"/>
    <mergeCell ref="B26:F26"/>
    <mergeCell ref="G26:M26"/>
    <mergeCell ref="N26:R26"/>
    <mergeCell ref="S26:T26"/>
    <mergeCell ref="U26:V26"/>
    <mergeCell ref="W26:AA26"/>
    <mergeCell ref="AB26:AF26"/>
    <mergeCell ref="AG26:AK26"/>
    <mergeCell ref="AQ26:AV26"/>
    <mergeCell ref="B30:F30"/>
    <mergeCell ref="G30:M30"/>
    <mergeCell ref="N30:R30"/>
    <mergeCell ref="S30:T30"/>
    <mergeCell ref="U30:V30"/>
    <mergeCell ref="W30:AA30"/>
    <mergeCell ref="AB30:AF30"/>
    <mergeCell ref="A3:AV3"/>
    <mergeCell ref="M2:AH2"/>
    <mergeCell ref="F2:H2"/>
    <mergeCell ref="B25:F25"/>
    <mergeCell ref="G25:M25"/>
    <mergeCell ref="N25:R25"/>
    <mergeCell ref="S25:T25"/>
    <mergeCell ref="U25:V25"/>
    <mergeCell ref="W25:AA25"/>
    <mergeCell ref="AB25:AF25"/>
    <mergeCell ref="AG25:AK25"/>
    <mergeCell ref="AQ25:AV25"/>
    <mergeCell ref="B12:F12"/>
    <mergeCell ref="G12:M12"/>
    <mergeCell ref="N12:R12"/>
    <mergeCell ref="S12:T12"/>
    <mergeCell ref="U12:V12"/>
    <mergeCell ref="W12:AA12"/>
    <mergeCell ref="AB12:AF12"/>
    <mergeCell ref="AG12:AK12"/>
    <mergeCell ref="B21:F21"/>
    <mergeCell ref="G21:M21"/>
    <mergeCell ref="N21:R21"/>
    <mergeCell ref="S21:T21"/>
  </mergeCells>
  <phoneticPr fontId="1"/>
  <pageMargins left="0.19685039370078741" right="0.19685039370078741" top="0.11811023622047245" bottom="0" header="0.31496062992125984" footer="3.937007874015748E-2"/>
  <pageSetup paperSize="9" scale="82" orientation="portrait" r:id="rId1"/>
  <ignoredErrors>
    <ignoredError sqref="AG9:AG18 AG21:AG30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42"/>
  <sheetViews>
    <sheetView showGridLines="0" view="pageBreakPreview" zoomScaleNormal="100" zoomScaleSheetLayoutView="100" workbookViewId="0">
      <selection activeCell="N9" sqref="N9:R9"/>
    </sheetView>
  </sheetViews>
  <sheetFormatPr defaultColWidth="2.25" defaultRowHeight="18.75" outlineLevelRow="1" x14ac:dyDescent="0.4"/>
  <cols>
    <col min="1" max="1" width="3.625" style="1" customWidth="1"/>
    <col min="2" max="2" width="2.25" style="1"/>
    <col min="3" max="3" width="4" style="1" customWidth="1"/>
    <col min="4" max="8" width="2.25" style="1"/>
    <col min="9" max="9" width="3.625" style="1" customWidth="1"/>
    <col min="10" max="13" width="2.25" style="1"/>
    <col min="14" max="18" width="2.125" style="1" customWidth="1"/>
    <col min="19" max="22" width="2.25" style="1"/>
    <col min="23" max="42" width="2.125" style="1" customWidth="1"/>
    <col min="43" max="52" width="2.25" style="1"/>
    <col min="53" max="53" width="2.5" style="1" bestFit="1" customWidth="1"/>
    <col min="54" max="16384" width="2.25" style="1"/>
  </cols>
  <sheetData>
    <row r="1" spans="1:48" ht="27" customHeight="1" x14ac:dyDescent="0.4">
      <c r="A1" s="34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</row>
    <row r="2" spans="1:48" ht="21" customHeight="1" x14ac:dyDescent="0.4">
      <c r="A2" s="282"/>
      <c r="B2" s="283"/>
      <c r="C2" s="35"/>
      <c r="D2" s="36"/>
      <c r="E2" s="36"/>
      <c r="F2" s="284" t="s">
        <v>19</v>
      </c>
      <c r="G2" s="284"/>
      <c r="H2" s="284"/>
      <c r="I2" s="37">
        <v>29</v>
      </c>
      <c r="J2" s="36"/>
      <c r="K2" s="36" t="s">
        <v>20</v>
      </c>
      <c r="L2" s="36"/>
      <c r="M2" s="285" t="s">
        <v>29</v>
      </c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8"/>
    </row>
    <row r="3" spans="1:48" ht="18.75" customHeight="1" x14ac:dyDescent="0.4">
      <c r="A3" s="286" t="s">
        <v>60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287"/>
      <c r="AG3" s="287"/>
      <c r="AH3" s="287"/>
      <c r="AI3" s="287"/>
      <c r="AJ3" s="287"/>
      <c r="AK3" s="287"/>
      <c r="AL3" s="287"/>
      <c r="AM3" s="287"/>
      <c r="AN3" s="287"/>
      <c r="AO3" s="287"/>
      <c r="AP3" s="287"/>
      <c r="AQ3" s="287"/>
      <c r="AR3" s="287"/>
      <c r="AS3" s="287"/>
      <c r="AT3" s="287"/>
      <c r="AU3" s="287"/>
      <c r="AV3" s="288"/>
    </row>
    <row r="4" spans="1:48" ht="27" customHeight="1" x14ac:dyDescent="0.35">
      <c r="A4" s="39"/>
      <c r="B4" s="39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8"/>
      <c r="U4" s="41"/>
      <c r="V4" s="40"/>
      <c r="W4" s="40"/>
      <c r="X4" s="42"/>
      <c r="Y4" s="42"/>
      <c r="Z4" s="42"/>
      <c r="AA4" s="42"/>
      <c r="AB4" s="40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</row>
    <row r="5" spans="1:48" ht="13.5" customHeight="1" x14ac:dyDescent="0.4">
      <c r="A5" s="43"/>
      <c r="B5" s="289" t="s">
        <v>0</v>
      </c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90" t="s">
        <v>27</v>
      </c>
      <c r="X5" s="291"/>
      <c r="Y5" s="291"/>
      <c r="Z5" s="291"/>
      <c r="AA5" s="291"/>
      <c r="AB5" s="291"/>
      <c r="AC5" s="291"/>
      <c r="AD5" s="291"/>
      <c r="AE5" s="291"/>
      <c r="AF5" s="292"/>
      <c r="AG5" s="290" t="s">
        <v>26</v>
      </c>
      <c r="AH5" s="291"/>
      <c r="AI5" s="291"/>
      <c r="AJ5" s="291"/>
      <c r="AK5" s="292"/>
      <c r="AL5" s="299" t="s">
        <v>28</v>
      </c>
      <c r="AM5" s="299"/>
      <c r="AN5" s="299"/>
      <c r="AO5" s="299"/>
      <c r="AP5" s="299"/>
      <c r="AQ5" s="290" t="s">
        <v>21</v>
      </c>
      <c r="AR5" s="291"/>
      <c r="AS5" s="291"/>
      <c r="AT5" s="291"/>
      <c r="AU5" s="291"/>
      <c r="AV5" s="292"/>
    </row>
    <row r="6" spans="1:48" ht="13.5" customHeight="1" x14ac:dyDescent="0.4">
      <c r="A6" s="44"/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93"/>
      <c r="X6" s="294"/>
      <c r="Y6" s="294"/>
      <c r="Z6" s="294"/>
      <c r="AA6" s="294"/>
      <c r="AB6" s="294"/>
      <c r="AC6" s="294"/>
      <c r="AD6" s="294"/>
      <c r="AE6" s="294"/>
      <c r="AF6" s="295"/>
      <c r="AG6" s="296"/>
      <c r="AH6" s="297"/>
      <c r="AI6" s="297"/>
      <c r="AJ6" s="297"/>
      <c r="AK6" s="298"/>
      <c r="AL6" s="299"/>
      <c r="AM6" s="299"/>
      <c r="AN6" s="299"/>
      <c r="AO6" s="299"/>
      <c r="AP6" s="299"/>
      <c r="AQ6" s="296"/>
      <c r="AR6" s="297"/>
      <c r="AS6" s="297"/>
      <c r="AT6" s="297"/>
      <c r="AU6" s="297"/>
      <c r="AV6" s="298"/>
    </row>
    <row r="7" spans="1:48" ht="13.5" customHeight="1" x14ac:dyDescent="0.4">
      <c r="A7" s="44"/>
      <c r="B7" s="273" t="s">
        <v>1</v>
      </c>
      <c r="C7" s="273"/>
      <c r="D7" s="273"/>
      <c r="E7" s="273"/>
      <c r="F7" s="273"/>
      <c r="G7" s="273" t="s">
        <v>2</v>
      </c>
      <c r="H7" s="273"/>
      <c r="I7" s="273"/>
      <c r="J7" s="273"/>
      <c r="K7" s="273"/>
      <c r="L7" s="273"/>
      <c r="M7" s="273"/>
      <c r="N7" s="274" t="s">
        <v>3</v>
      </c>
      <c r="O7" s="275"/>
      <c r="P7" s="275"/>
      <c r="Q7" s="275"/>
      <c r="R7" s="275"/>
      <c r="S7" s="273" t="s">
        <v>4</v>
      </c>
      <c r="T7" s="273"/>
      <c r="U7" s="273" t="s">
        <v>5</v>
      </c>
      <c r="V7" s="273"/>
      <c r="W7" s="276" t="s">
        <v>30</v>
      </c>
      <c r="X7" s="277"/>
      <c r="Y7" s="277"/>
      <c r="Z7" s="277"/>
      <c r="AA7" s="278"/>
      <c r="AB7" s="276" t="s">
        <v>6</v>
      </c>
      <c r="AC7" s="277"/>
      <c r="AD7" s="277"/>
      <c r="AE7" s="277"/>
      <c r="AF7" s="278"/>
      <c r="AG7" s="296"/>
      <c r="AH7" s="297"/>
      <c r="AI7" s="297"/>
      <c r="AJ7" s="297"/>
      <c r="AK7" s="298"/>
      <c r="AL7" s="299"/>
      <c r="AM7" s="299"/>
      <c r="AN7" s="299"/>
      <c r="AO7" s="299"/>
      <c r="AP7" s="299"/>
      <c r="AQ7" s="296"/>
      <c r="AR7" s="297"/>
      <c r="AS7" s="297"/>
      <c r="AT7" s="297"/>
      <c r="AU7" s="297"/>
      <c r="AV7" s="298"/>
    </row>
    <row r="8" spans="1:48" ht="13.5" customHeight="1" x14ac:dyDescent="0.4">
      <c r="A8" s="45"/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5"/>
      <c r="O8" s="275"/>
      <c r="P8" s="275"/>
      <c r="Q8" s="275"/>
      <c r="R8" s="275"/>
      <c r="S8" s="273"/>
      <c r="T8" s="273"/>
      <c r="U8" s="273"/>
      <c r="V8" s="273"/>
      <c r="W8" s="279"/>
      <c r="X8" s="280"/>
      <c r="Y8" s="280"/>
      <c r="Z8" s="280"/>
      <c r="AA8" s="281"/>
      <c r="AB8" s="279"/>
      <c r="AC8" s="280"/>
      <c r="AD8" s="280"/>
      <c r="AE8" s="280"/>
      <c r="AF8" s="281"/>
      <c r="AG8" s="293"/>
      <c r="AH8" s="294"/>
      <c r="AI8" s="294"/>
      <c r="AJ8" s="294"/>
      <c r="AK8" s="295"/>
      <c r="AL8" s="299"/>
      <c r="AM8" s="299"/>
      <c r="AN8" s="299"/>
      <c r="AO8" s="299"/>
      <c r="AP8" s="299"/>
      <c r="AQ8" s="293"/>
      <c r="AR8" s="294"/>
      <c r="AS8" s="294"/>
      <c r="AT8" s="294"/>
      <c r="AU8" s="294"/>
      <c r="AV8" s="295"/>
    </row>
    <row r="9" spans="1:48" ht="29.25" customHeight="1" x14ac:dyDescent="0.4">
      <c r="A9" s="269" t="s">
        <v>7</v>
      </c>
      <c r="B9" s="210" t="s">
        <v>23</v>
      </c>
      <c r="C9" s="211"/>
      <c r="D9" s="211"/>
      <c r="E9" s="211"/>
      <c r="F9" s="212"/>
      <c r="G9" s="213" t="s">
        <v>36</v>
      </c>
      <c r="H9" s="214"/>
      <c r="I9" s="214"/>
      <c r="J9" s="214"/>
      <c r="K9" s="214"/>
      <c r="L9" s="214"/>
      <c r="M9" s="215"/>
      <c r="N9" s="270">
        <v>200000</v>
      </c>
      <c r="O9" s="271"/>
      <c r="P9" s="271"/>
      <c r="Q9" s="271"/>
      <c r="R9" s="272"/>
      <c r="S9" s="219">
        <v>1</v>
      </c>
      <c r="T9" s="220"/>
      <c r="U9" s="219" t="s">
        <v>10</v>
      </c>
      <c r="V9" s="220"/>
      <c r="W9" s="221">
        <f t="shared" ref="W9:W18" si="0">N9*S9</f>
        <v>200000</v>
      </c>
      <c r="X9" s="222"/>
      <c r="Y9" s="222"/>
      <c r="Z9" s="222"/>
      <c r="AA9" s="223"/>
      <c r="AB9" s="224">
        <f t="shared" ref="AB9:AB18" si="1">W9-AG9</f>
        <v>14814</v>
      </c>
      <c r="AC9" s="225"/>
      <c r="AD9" s="225"/>
      <c r="AE9" s="225"/>
      <c r="AF9" s="226"/>
      <c r="AG9" s="227">
        <v>185186</v>
      </c>
      <c r="AH9" s="228"/>
      <c r="AI9" s="228"/>
      <c r="AJ9" s="228"/>
      <c r="AK9" s="229"/>
      <c r="AL9" s="263"/>
      <c r="AM9" s="264"/>
      <c r="AN9" s="264"/>
      <c r="AO9" s="264"/>
      <c r="AP9" s="265"/>
      <c r="AQ9" s="213" t="s">
        <v>9</v>
      </c>
      <c r="AR9" s="214"/>
      <c r="AS9" s="214"/>
      <c r="AT9" s="214"/>
      <c r="AU9" s="214"/>
      <c r="AV9" s="215"/>
    </row>
    <row r="10" spans="1:48" ht="29.25" customHeight="1" x14ac:dyDescent="0.4">
      <c r="A10" s="243"/>
      <c r="B10" s="210" t="s">
        <v>23</v>
      </c>
      <c r="C10" s="211"/>
      <c r="D10" s="211"/>
      <c r="E10" s="211"/>
      <c r="F10" s="212"/>
      <c r="G10" s="213" t="s">
        <v>37</v>
      </c>
      <c r="H10" s="214"/>
      <c r="I10" s="214"/>
      <c r="J10" s="214"/>
      <c r="K10" s="214"/>
      <c r="L10" s="214"/>
      <c r="M10" s="215"/>
      <c r="N10" s="258">
        <v>150000</v>
      </c>
      <c r="O10" s="259"/>
      <c r="P10" s="259"/>
      <c r="Q10" s="259"/>
      <c r="R10" s="260"/>
      <c r="S10" s="219">
        <v>1</v>
      </c>
      <c r="T10" s="220"/>
      <c r="U10" s="219" t="s">
        <v>10</v>
      </c>
      <c r="V10" s="220"/>
      <c r="W10" s="221">
        <f t="shared" si="0"/>
        <v>150000</v>
      </c>
      <c r="X10" s="222"/>
      <c r="Y10" s="222"/>
      <c r="Z10" s="222"/>
      <c r="AA10" s="223"/>
      <c r="AB10" s="224">
        <f t="shared" si="1"/>
        <v>11111</v>
      </c>
      <c r="AC10" s="225"/>
      <c r="AD10" s="225"/>
      <c r="AE10" s="225"/>
      <c r="AF10" s="226"/>
      <c r="AG10" s="227">
        <v>138889</v>
      </c>
      <c r="AH10" s="228"/>
      <c r="AI10" s="228"/>
      <c r="AJ10" s="228"/>
      <c r="AK10" s="229"/>
      <c r="AL10" s="266"/>
      <c r="AM10" s="267"/>
      <c r="AN10" s="267"/>
      <c r="AO10" s="267"/>
      <c r="AP10" s="268"/>
      <c r="AQ10" s="213" t="s">
        <v>46</v>
      </c>
      <c r="AR10" s="214"/>
      <c r="AS10" s="214"/>
      <c r="AT10" s="214"/>
      <c r="AU10" s="214"/>
      <c r="AV10" s="215"/>
    </row>
    <row r="11" spans="1:48" ht="29.25" customHeight="1" x14ac:dyDescent="0.4">
      <c r="A11" s="243"/>
      <c r="B11" s="210" t="s">
        <v>12</v>
      </c>
      <c r="C11" s="211"/>
      <c r="D11" s="211"/>
      <c r="E11" s="211"/>
      <c r="F11" s="212"/>
      <c r="G11" s="213" t="s">
        <v>38</v>
      </c>
      <c r="H11" s="214"/>
      <c r="I11" s="214"/>
      <c r="J11" s="214"/>
      <c r="K11" s="214"/>
      <c r="L11" s="214"/>
      <c r="M11" s="215"/>
      <c r="N11" s="258">
        <v>32400</v>
      </c>
      <c r="O11" s="259"/>
      <c r="P11" s="259"/>
      <c r="Q11" s="259"/>
      <c r="R11" s="260"/>
      <c r="S11" s="219">
        <v>1</v>
      </c>
      <c r="T11" s="220"/>
      <c r="U11" s="219" t="s">
        <v>10</v>
      </c>
      <c r="V11" s="220"/>
      <c r="W11" s="221">
        <f t="shared" si="0"/>
        <v>32400</v>
      </c>
      <c r="X11" s="222"/>
      <c r="Y11" s="222"/>
      <c r="Z11" s="222"/>
      <c r="AA11" s="223"/>
      <c r="AB11" s="224">
        <f t="shared" si="1"/>
        <v>2400</v>
      </c>
      <c r="AC11" s="225"/>
      <c r="AD11" s="225"/>
      <c r="AE11" s="225"/>
      <c r="AF11" s="226"/>
      <c r="AG11" s="227">
        <f t="shared" ref="AG11:AG18" si="2">ROUNDDOWN(W11/1.08,0)</f>
        <v>30000</v>
      </c>
      <c r="AH11" s="228"/>
      <c r="AI11" s="228"/>
      <c r="AJ11" s="228"/>
      <c r="AK11" s="229"/>
      <c r="AL11" s="266"/>
      <c r="AM11" s="267"/>
      <c r="AN11" s="267"/>
      <c r="AO11" s="267"/>
      <c r="AP11" s="268"/>
      <c r="AQ11" s="213" t="s">
        <v>9</v>
      </c>
      <c r="AR11" s="214"/>
      <c r="AS11" s="214"/>
      <c r="AT11" s="214"/>
      <c r="AU11" s="214"/>
      <c r="AV11" s="215"/>
    </row>
    <row r="12" spans="1:48" ht="29.25" customHeight="1" x14ac:dyDescent="0.4">
      <c r="A12" s="243"/>
      <c r="B12" s="210" t="s">
        <v>12</v>
      </c>
      <c r="C12" s="211"/>
      <c r="D12" s="211"/>
      <c r="E12" s="211"/>
      <c r="F12" s="212"/>
      <c r="G12" s="213" t="s">
        <v>40</v>
      </c>
      <c r="H12" s="214"/>
      <c r="I12" s="214"/>
      <c r="J12" s="214"/>
      <c r="K12" s="214"/>
      <c r="L12" s="214"/>
      <c r="M12" s="215"/>
      <c r="N12" s="258">
        <v>32400</v>
      </c>
      <c r="O12" s="259"/>
      <c r="P12" s="259"/>
      <c r="Q12" s="259"/>
      <c r="R12" s="260"/>
      <c r="S12" s="219">
        <v>1</v>
      </c>
      <c r="T12" s="220"/>
      <c r="U12" s="219" t="s">
        <v>10</v>
      </c>
      <c r="V12" s="220"/>
      <c r="W12" s="221">
        <f t="shared" si="0"/>
        <v>32400</v>
      </c>
      <c r="X12" s="222"/>
      <c r="Y12" s="222"/>
      <c r="Z12" s="222"/>
      <c r="AA12" s="223"/>
      <c r="AB12" s="224">
        <f t="shared" si="1"/>
        <v>2400</v>
      </c>
      <c r="AC12" s="225"/>
      <c r="AD12" s="225"/>
      <c r="AE12" s="225"/>
      <c r="AF12" s="226"/>
      <c r="AG12" s="227">
        <f t="shared" si="2"/>
        <v>30000</v>
      </c>
      <c r="AH12" s="228"/>
      <c r="AI12" s="228"/>
      <c r="AJ12" s="228"/>
      <c r="AK12" s="229"/>
      <c r="AL12" s="266"/>
      <c r="AM12" s="267"/>
      <c r="AN12" s="267"/>
      <c r="AO12" s="267"/>
      <c r="AP12" s="268"/>
      <c r="AQ12" s="213" t="s">
        <v>9</v>
      </c>
      <c r="AR12" s="214"/>
      <c r="AS12" s="214"/>
      <c r="AT12" s="214"/>
      <c r="AU12" s="214"/>
      <c r="AV12" s="215"/>
    </row>
    <row r="13" spans="1:48" ht="29.25" customHeight="1" x14ac:dyDescent="0.4">
      <c r="A13" s="243"/>
      <c r="B13" s="210" t="s">
        <v>12</v>
      </c>
      <c r="C13" s="211"/>
      <c r="D13" s="211"/>
      <c r="E13" s="211"/>
      <c r="F13" s="212"/>
      <c r="G13" s="46" t="s">
        <v>44</v>
      </c>
      <c r="H13" s="47"/>
      <c r="I13" s="47"/>
      <c r="J13" s="47"/>
      <c r="K13" s="47"/>
      <c r="L13" s="47"/>
      <c r="M13" s="48"/>
      <c r="N13" s="258">
        <v>54000</v>
      </c>
      <c r="O13" s="259"/>
      <c r="P13" s="259"/>
      <c r="Q13" s="259"/>
      <c r="R13" s="260"/>
      <c r="S13" s="219">
        <v>1</v>
      </c>
      <c r="T13" s="220"/>
      <c r="U13" s="219" t="s">
        <v>10</v>
      </c>
      <c r="V13" s="220"/>
      <c r="W13" s="221">
        <f t="shared" si="0"/>
        <v>54000</v>
      </c>
      <c r="X13" s="222"/>
      <c r="Y13" s="222"/>
      <c r="Z13" s="222"/>
      <c r="AA13" s="223"/>
      <c r="AB13" s="224">
        <f t="shared" si="1"/>
        <v>4000</v>
      </c>
      <c r="AC13" s="225"/>
      <c r="AD13" s="225"/>
      <c r="AE13" s="225"/>
      <c r="AF13" s="226"/>
      <c r="AG13" s="227">
        <f t="shared" si="2"/>
        <v>50000</v>
      </c>
      <c r="AH13" s="228"/>
      <c r="AI13" s="228"/>
      <c r="AJ13" s="228"/>
      <c r="AK13" s="229"/>
      <c r="AL13" s="266"/>
      <c r="AM13" s="267"/>
      <c r="AN13" s="267"/>
      <c r="AO13" s="267"/>
      <c r="AP13" s="268"/>
      <c r="AQ13" s="213" t="s">
        <v>9</v>
      </c>
      <c r="AR13" s="214"/>
      <c r="AS13" s="214"/>
      <c r="AT13" s="214"/>
      <c r="AU13" s="214"/>
      <c r="AV13" s="215"/>
    </row>
    <row r="14" spans="1:48" ht="29.25" customHeight="1" x14ac:dyDescent="0.4">
      <c r="A14" s="243"/>
      <c r="B14" s="210" t="s">
        <v>12</v>
      </c>
      <c r="C14" s="211"/>
      <c r="D14" s="211"/>
      <c r="E14" s="211"/>
      <c r="F14" s="212"/>
      <c r="G14" s="46" t="s">
        <v>42</v>
      </c>
      <c r="H14" s="47"/>
      <c r="I14" s="47"/>
      <c r="J14" s="47"/>
      <c r="K14" s="47"/>
      <c r="L14" s="47"/>
      <c r="M14" s="48"/>
      <c r="N14" s="258">
        <v>108000</v>
      </c>
      <c r="O14" s="259"/>
      <c r="P14" s="259"/>
      <c r="Q14" s="259"/>
      <c r="R14" s="260"/>
      <c r="S14" s="219">
        <v>1</v>
      </c>
      <c r="T14" s="220"/>
      <c r="U14" s="219" t="s">
        <v>10</v>
      </c>
      <c r="V14" s="220"/>
      <c r="W14" s="221">
        <f t="shared" si="0"/>
        <v>108000</v>
      </c>
      <c r="X14" s="222"/>
      <c r="Y14" s="222"/>
      <c r="Z14" s="222"/>
      <c r="AA14" s="223"/>
      <c r="AB14" s="224">
        <f t="shared" si="1"/>
        <v>8000</v>
      </c>
      <c r="AC14" s="225"/>
      <c r="AD14" s="225"/>
      <c r="AE14" s="225"/>
      <c r="AF14" s="226"/>
      <c r="AG14" s="227">
        <f t="shared" si="2"/>
        <v>100000</v>
      </c>
      <c r="AH14" s="228"/>
      <c r="AI14" s="228"/>
      <c r="AJ14" s="228"/>
      <c r="AK14" s="229"/>
      <c r="AL14" s="266"/>
      <c r="AM14" s="267"/>
      <c r="AN14" s="267"/>
      <c r="AO14" s="267"/>
      <c r="AP14" s="268"/>
      <c r="AQ14" s="213" t="s">
        <v>9</v>
      </c>
      <c r="AR14" s="214"/>
      <c r="AS14" s="214"/>
      <c r="AT14" s="214"/>
      <c r="AU14" s="214"/>
      <c r="AV14" s="215"/>
    </row>
    <row r="15" spans="1:48" ht="29.25" customHeight="1" x14ac:dyDescent="0.4">
      <c r="A15" s="243"/>
      <c r="B15" s="210" t="s">
        <v>12</v>
      </c>
      <c r="C15" s="211"/>
      <c r="D15" s="211"/>
      <c r="E15" s="211"/>
      <c r="F15" s="212"/>
      <c r="G15" s="46" t="s">
        <v>39</v>
      </c>
      <c r="H15" s="47"/>
      <c r="I15" s="47"/>
      <c r="J15" s="47"/>
      <c r="K15" s="47"/>
      <c r="L15" s="47"/>
      <c r="M15" s="48"/>
      <c r="N15" s="258">
        <v>10800</v>
      </c>
      <c r="O15" s="259"/>
      <c r="P15" s="259"/>
      <c r="Q15" s="259"/>
      <c r="R15" s="260"/>
      <c r="S15" s="219">
        <v>1</v>
      </c>
      <c r="T15" s="220"/>
      <c r="U15" s="219" t="s">
        <v>10</v>
      </c>
      <c r="V15" s="220"/>
      <c r="W15" s="221">
        <f t="shared" si="0"/>
        <v>10800</v>
      </c>
      <c r="X15" s="222"/>
      <c r="Y15" s="222"/>
      <c r="Z15" s="222"/>
      <c r="AA15" s="223"/>
      <c r="AB15" s="224">
        <f t="shared" si="1"/>
        <v>800</v>
      </c>
      <c r="AC15" s="225"/>
      <c r="AD15" s="225"/>
      <c r="AE15" s="225"/>
      <c r="AF15" s="226"/>
      <c r="AG15" s="227">
        <f t="shared" si="2"/>
        <v>10000</v>
      </c>
      <c r="AH15" s="228"/>
      <c r="AI15" s="228"/>
      <c r="AJ15" s="228"/>
      <c r="AK15" s="229"/>
      <c r="AL15" s="266"/>
      <c r="AM15" s="267"/>
      <c r="AN15" s="267"/>
      <c r="AO15" s="267"/>
      <c r="AP15" s="268"/>
      <c r="AQ15" s="213" t="s">
        <v>11</v>
      </c>
      <c r="AR15" s="214"/>
      <c r="AS15" s="214"/>
      <c r="AT15" s="214"/>
      <c r="AU15" s="214"/>
      <c r="AV15" s="215"/>
    </row>
    <row r="16" spans="1:48" ht="29.25" customHeight="1" x14ac:dyDescent="0.4">
      <c r="A16" s="243"/>
      <c r="B16" s="210" t="s">
        <v>12</v>
      </c>
      <c r="C16" s="211"/>
      <c r="D16" s="211"/>
      <c r="E16" s="211"/>
      <c r="F16" s="212"/>
      <c r="G16" s="46" t="s">
        <v>41</v>
      </c>
      <c r="H16" s="47"/>
      <c r="I16" s="47"/>
      <c r="J16" s="47"/>
      <c r="K16" s="47"/>
      <c r="L16" s="47"/>
      <c r="M16" s="48"/>
      <c r="N16" s="258">
        <v>54000</v>
      </c>
      <c r="O16" s="259"/>
      <c r="P16" s="259"/>
      <c r="Q16" s="259"/>
      <c r="R16" s="260"/>
      <c r="S16" s="219">
        <v>1</v>
      </c>
      <c r="T16" s="220"/>
      <c r="U16" s="219" t="s">
        <v>10</v>
      </c>
      <c r="V16" s="220"/>
      <c r="W16" s="221">
        <f t="shared" si="0"/>
        <v>54000</v>
      </c>
      <c r="X16" s="222"/>
      <c r="Y16" s="222"/>
      <c r="Z16" s="222"/>
      <c r="AA16" s="223"/>
      <c r="AB16" s="224">
        <f t="shared" si="1"/>
        <v>4000</v>
      </c>
      <c r="AC16" s="225"/>
      <c r="AD16" s="225"/>
      <c r="AE16" s="225"/>
      <c r="AF16" s="226"/>
      <c r="AG16" s="227">
        <f t="shared" si="2"/>
        <v>50000</v>
      </c>
      <c r="AH16" s="228"/>
      <c r="AI16" s="228"/>
      <c r="AJ16" s="228"/>
      <c r="AK16" s="229"/>
      <c r="AL16" s="266"/>
      <c r="AM16" s="267"/>
      <c r="AN16" s="267"/>
      <c r="AO16" s="267"/>
      <c r="AP16" s="268"/>
      <c r="AQ16" s="213" t="s">
        <v>13</v>
      </c>
      <c r="AR16" s="214"/>
      <c r="AS16" s="214"/>
      <c r="AT16" s="214"/>
      <c r="AU16" s="214"/>
      <c r="AV16" s="215"/>
    </row>
    <row r="17" spans="1:48" ht="29.25" customHeight="1" x14ac:dyDescent="0.4">
      <c r="A17" s="243"/>
      <c r="B17" s="210" t="s">
        <v>12</v>
      </c>
      <c r="C17" s="211"/>
      <c r="D17" s="211"/>
      <c r="E17" s="211"/>
      <c r="F17" s="212"/>
      <c r="G17" s="46" t="s">
        <v>45</v>
      </c>
      <c r="H17" s="47"/>
      <c r="I17" s="47"/>
      <c r="J17" s="47"/>
      <c r="K17" s="47"/>
      <c r="L17" s="47"/>
      <c r="M17" s="48"/>
      <c r="N17" s="258">
        <v>32400</v>
      </c>
      <c r="O17" s="259"/>
      <c r="P17" s="259"/>
      <c r="Q17" s="259"/>
      <c r="R17" s="260"/>
      <c r="S17" s="219">
        <v>1</v>
      </c>
      <c r="T17" s="220"/>
      <c r="U17" s="219" t="s">
        <v>10</v>
      </c>
      <c r="V17" s="220"/>
      <c r="W17" s="221">
        <f t="shared" si="0"/>
        <v>32400</v>
      </c>
      <c r="X17" s="222"/>
      <c r="Y17" s="222"/>
      <c r="Z17" s="222"/>
      <c r="AA17" s="223"/>
      <c r="AB17" s="224">
        <f t="shared" si="1"/>
        <v>2400</v>
      </c>
      <c r="AC17" s="225"/>
      <c r="AD17" s="225"/>
      <c r="AE17" s="225"/>
      <c r="AF17" s="226"/>
      <c r="AG17" s="227">
        <f t="shared" si="2"/>
        <v>30000</v>
      </c>
      <c r="AH17" s="228"/>
      <c r="AI17" s="228"/>
      <c r="AJ17" s="228"/>
      <c r="AK17" s="229"/>
      <c r="AL17" s="266"/>
      <c r="AM17" s="267"/>
      <c r="AN17" s="267"/>
      <c r="AO17" s="267"/>
      <c r="AP17" s="268"/>
      <c r="AQ17" s="213" t="s">
        <v>13</v>
      </c>
      <c r="AR17" s="214"/>
      <c r="AS17" s="214"/>
      <c r="AT17" s="214"/>
      <c r="AU17" s="214"/>
      <c r="AV17" s="215"/>
    </row>
    <row r="18" spans="1:48" ht="29.25" customHeight="1" x14ac:dyDescent="0.4">
      <c r="A18" s="243"/>
      <c r="B18" s="210" t="s">
        <v>12</v>
      </c>
      <c r="C18" s="211"/>
      <c r="D18" s="211"/>
      <c r="E18" s="211"/>
      <c r="F18" s="212"/>
      <c r="G18" s="46" t="s">
        <v>43</v>
      </c>
      <c r="H18" s="47"/>
      <c r="I18" s="47"/>
      <c r="J18" s="47"/>
      <c r="K18" s="47"/>
      <c r="L18" s="47"/>
      <c r="M18" s="48"/>
      <c r="N18" s="258">
        <v>54000</v>
      </c>
      <c r="O18" s="259"/>
      <c r="P18" s="259"/>
      <c r="Q18" s="259"/>
      <c r="R18" s="260"/>
      <c r="S18" s="219">
        <v>1</v>
      </c>
      <c r="T18" s="220"/>
      <c r="U18" s="219" t="s">
        <v>10</v>
      </c>
      <c r="V18" s="220"/>
      <c r="W18" s="221">
        <f t="shared" si="0"/>
        <v>54000</v>
      </c>
      <c r="X18" s="261"/>
      <c r="Y18" s="261"/>
      <c r="Z18" s="261"/>
      <c r="AA18" s="262"/>
      <c r="AB18" s="194">
        <f t="shared" si="1"/>
        <v>4000</v>
      </c>
      <c r="AC18" s="195"/>
      <c r="AD18" s="195"/>
      <c r="AE18" s="195"/>
      <c r="AF18" s="196"/>
      <c r="AG18" s="197">
        <f t="shared" si="2"/>
        <v>50000</v>
      </c>
      <c r="AH18" s="198"/>
      <c r="AI18" s="198"/>
      <c r="AJ18" s="198"/>
      <c r="AK18" s="199"/>
      <c r="AL18" s="266"/>
      <c r="AM18" s="267"/>
      <c r="AN18" s="267"/>
      <c r="AO18" s="267"/>
      <c r="AP18" s="268"/>
      <c r="AQ18" s="213" t="s">
        <v>56</v>
      </c>
      <c r="AR18" s="214"/>
      <c r="AS18" s="214"/>
      <c r="AT18" s="214"/>
      <c r="AU18" s="214"/>
      <c r="AV18" s="215"/>
    </row>
    <row r="19" spans="1:48" ht="6.75" hidden="1" customHeight="1" outlineLevel="1" x14ac:dyDescent="0.4">
      <c r="A19" s="243"/>
      <c r="B19" s="49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1"/>
      <c r="O19" s="51"/>
      <c r="P19" s="51"/>
      <c r="Q19" s="51"/>
      <c r="R19" s="51"/>
      <c r="S19" s="51"/>
      <c r="T19" s="51"/>
      <c r="U19" s="51"/>
      <c r="V19" s="52"/>
      <c r="W19" s="53"/>
      <c r="X19" s="54"/>
      <c r="Y19" s="54"/>
      <c r="Z19" s="54"/>
      <c r="AA19" s="55"/>
      <c r="AB19" s="56"/>
      <c r="AC19" s="54"/>
      <c r="AD19" s="54"/>
      <c r="AE19" s="54"/>
      <c r="AF19" s="55"/>
      <c r="AG19" s="57"/>
      <c r="AH19" s="58"/>
      <c r="AI19" s="58"/>
      <c r="AJ19" s="58"/>
      <c r="AK19" s="59"/>
      <c r="AL19" s="266"/>
      <c r="AM19" s="267"/>
      <c r="AN19" s="267"/>
      <c r="AO19" s="267"/>
      <c r="AP19" s="268"/>
      <c r="AQ19" s="49"/>
      <c r="AR19" s="50"/>
      <c r="AS19" s="50"/>
      <c r="AT19" s="50"/>
      <c r="AU19" s="50"/>
      <c r="AV19" s="60"/>
    </row>
    <row r="20" spans="1:48" ht="28.5" customHeight="1" collapsed="1" x14ac:dyDescent="0.4">
      <c r="A20" s="61"/>
      <c r="B20" s="189" t="s">
        <v>8</v>
      </c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90"/>
      <c r="W20" s="234">
        <f>SUM(W9:AA19)</f>
        <v>728000</v>
      </c>
      <c r="X20" s="235"/>
      <c r="Y20" s="235"/>
      <c r="Z20" s="235"/>
      <c r="AA20" s="236"/>
      <c r="AB20" s="237">
        <f>SUM(AB9:AF19)</f>
        <v>53925</v>
      </c>
      <c r="AC20" s="238"/>
      <c r="AD20" s="238"/>
      <c r="AE20" s="238"/>
      <c r="AF20" s="239"/>
      <c r="AG20" s="227">
        <f t="shared" ref="AG20" si="3">SUM(AG9:AK19)</f>
        <v>674075</v>
      </c>
      <c r="AH20" s="228"/>
      <c r="AI20" s="228"/>
      <c r="AJ20" s="228"/>
      <c r="AK20" s="229"/>
      <c r="AL20" s="266"/>
      <c r="AM20" s="267"/>
      <c r="AN20" s="267"/>
      <c r="AO20" s="267"/>
      <c r="AP20" s="268"/>
      <c r="AQ20" s="240"/>
      <c r="AR20" s="241"/>
      <c r="AS20" s="241"/>
      <c r="AT20" s="241"/>
      <c r="AU20" s="241"/>
      <c r="AV20" s="242"/>
    </row>
    <row r="21" spans="1:48" ht="29.25" customHeight="1" x14ac:dyDescent="0.4">
      <c r="A21" s="243" t="s">
        <v>24</v>
      </c>
      <c r="B21" s="210" t="s">
        <v>35</v>
      </c>
      <c r="C21" s="211"/>
      <c r="D21" s="211"/>
      <c r="E21" s="211"/>
      <c r="F21" s="212"/>
      <c r="G21" s="233" t="s">
        <v>48</v>
      </c>
      <c r="H21" s="214"/>
      <c r="I21" s="214"/>
      <c r="J21" s="214"/>
      <c r="K21" s="214"/>
      <c r="L21" s="214"/>
      <c r="M21" s="215"/>
      <c r="N21" s="244">
        <v>108000</v>
      </c>
      <c r="O21" s="245"/>
      <c r="P21" s="245"/>
      <c r="Q21" s="245"/>
      <c r="R21" s="246"/>
      <c r="S21" s="247">
        <v>1</v>
      </c>
      <c r="T21" s="248"/>
      <c r="U21" s="247" t="s">
        <v>10</v>
      </c>
      <c r="V21" s="248"/>
      <c r="W21" s="249">
        <f t="shared" ref="W21:W30" si="4">N21*S21</f>
        <v>108000</v>
      </c>
      <c r="X21" s="250"/>
      <c r="Y21" s="250"/>
      <c r="Z21" s="250"/>
      <c r="AA21" s="251"/>
      <c r="AB21" s="252">
        <f t="shared" ref="AB21:AB30" si="5">W21-AG21</f>
        <v>8000</v>
      </c>
      <c r="AC21" s="253"/>
      <c r="AD21" s="253"/>
      <c r="AE21" s="253"/>
      <c r="AF21" s="254"/>
      <c r="AG21" s="255">
        <f t="shared" ref="AG21:AG30" si="6">ROUNDDOWN(W21/1.08,0)</f>
        <v>100000</v>
      </c>
      <c r="AH21" s="256"/>
      <c r="AI21" s="256"/>
      <c r="AJ21" s="256"/>
      <c r="AK21" s="257"/>
      <c r="AL21" s="266"/>
      <c r="AM21" s="267"/>
      <c r="AN21" s="267"/>
      <c r="AO21" s="267"/>
      <c r="AP21" s="268"/>
      <c r="AQ21" s="213" t="s">
        <v>17</v>
      </c>
      <c r="AR21" s="214"/>
      <c r="AS21" s="214"/>
      <c r="AT21" s="214"/>
      <c r="AU21" s="214"/>
      <c r="AV21" s="215"/>
    </row>
    <row r="22" spans="1:48" ht="29.25" customHeight="1" x14ac:dyDescent="0.4">
      <c r="A22" s="243"/>
      <c r="B22" s="210" t="s">
        <v>35</v>
      </c>
      <c r="C22" s="211"/>
      <c r="D22" s="211"/>
      <c r="E22" s="211"/>
      <c r="F22" s="212"/>
      <c r="G22" s="233" t="s">
        <v>49</v>
      </c>
      <c r="H22" s="214"/>
      <c r="I22" s="214"/>
      <c r="J22" s="214"/>
      <c r="K22" s="214"/>
      <c r="L22" s="214"/>
      <c r="M22" s="215"/>
      <c r="N22" s="230">
        <v>75600</v>
      </c>
      <c r="O22" s="231"/>
      <c r="P22" s="231"/>
      <c r="Q22" s="231"/>
      <c r="R22" s="232"/>
      <c r="S22" s="219">
        <v>1</v>
      </c>
      <c r="T22" s="220"/>
      <c r="U22" s="219" t="s">
        <v>10</v>
      </c>
      <c r="V22" s="220"/>
      <c r="W22" s="221">
        <f t="shared" si="4"/>
        <v>75600</v>
      </c>
      <c r="X22" s="222"/>
      <c r="Y22" s="222"/>
      <c r="Z22" s="222"/>
      <c r="AA22" s="223"/>
      <c r="AB22" s="224">
        <f t="shared" si="5"/>
        <v>5600</v>
      </c>
      <c r="AC22" s="225"/>
      <c r="AD22" s="225"/>
      <c r="AE22" s="225"/>
      <c r="AF22" s="226"/>
      <c r="AG22" s="227">
        <f t="shared" si="6"/>
        <v>70000</v>
      </c>
      <c r="AH22" s="228"/>
      <c r="AI22" s="228"/>
      <c r="AJ22" s="228"/>
      <c r="AK22" s="229"/>
      <c r="AL22" s="266"/>
      <c r="AM22" s="267"/>
      <c r="AN22" s="267"/>
      <c r="AO22" s="267"/>
      <c r="AP22" s="268"/>
      <c r="AQ22" s="213" t="s">
        <v>17</v>
      </c>
      <c r="AR22" s="214"/>
      <c r="AS22" s="214"/>
      <c r="AT22" s="214"/>
      <c r="AU22" s="214"/>
      <c r="AV22" s="215"/>
    </row>
    <row r="23" spans="1:48" ht="29.25" customHeight="1" x14ac:dyDescent="0.4">
      <c r="A23" s="243"/>
      <c r="B23" s="210" t="s">
        <v>35</v>
      </c>
      <c r="C23" s="211"/>
      <c r="D23" s="211"/>
      <c r="E23" s="211"/>
      <c r="F23" s="212"/>
      <c r="G23" s="233" t="s">
        <v>50</v>
      </c>
      <c r="H23" s="214"/>
      <c r="I23" s="214"/>
      <c r="J23" s="214"/>
      <c r="K23" s="214"/>
      <c r="L23" s="214"/>
      <c r="M23" s="215"/>
      <c r="N23" s="230">
        <v>63000</v>
      </c>
      <c r="O23" s="231"/>
      <c r="P23" s="231"/>
      <c r="Q23" s="231"/>
      <c r="R23" s="232"/>
      <c r="S23" s="219">
        <v>1</v>
      </c>
      <c r="T23" s="220"/>
      <c r="U23" s="219" t="s">
        <v>10</v>
      </c>
      <c r="V23" s="220"/>
      <c r="W23" s="221">
        <f t="shared" si="4"/>
        <v>63000</v>
      </c>
      <c r="X23" s="222"/>
      <c r="Y23" s="222"/>
      <c r="Z23" s="222"/>
      <c r="AA23" s="223"/>
      <c r="AB23" s="224">
        <f t="shared" si="5"/>
        <v>4666</v>
      </c>
      <c r="AC23" s="225"/>
      <c r="AD23" s="225"/>
      <c r="AE23" s="225"/>
      <c r="AF23" s="226"/>
      <c r="AG23" s="227">
        <v>58334</v>
      </c>
      <c r="AH23" s="228"/>
      <c r="AI23" s="228"/>
      <c r="AJ23" s="228"/>
      <c r="AK23" s="229"/>
      <c r="AL23" s="266"/>
      <c r="AM23" s="267"/>
      <c r="AN23" s="267"/>
      <c r="AO23" s="267"/>
      <c r="AP23" s="268"/>
      <c r="AQ23" s="213" t="s">
        <v>57</v>
      </c>
      <c r="AR23" s="214"/>
      <c r="AS23" s="214"/>
      <c r="AT23" s="214"/>
      <c r="AU23" s="214"/>
      <c r="AV23" s="215"/>
    </row>
    <row r="24" spans="1:48" ht="29.25" customHeight="1" x14ac:dyDescent="0.4">
      <c r="A24" s="243"/>
      <c r="B24" s="210" t="s">
        <v>35</v>
      </c>
      <c r="C24" s="211"/>
      <c r="D24" s="211"/>
      <c r="E24" s="211"/>
      <c r="F24" s="212"/>
      <c r="G24" s="233" t="s">
        <v>51</v>
      </c>
      <c r="H24" s="214"/>
      <c r="I24" s="214"/>
      <c r="J24" s="214"/>
      <c r="K24" s="214"/>
      <c r="L24" s="214"/>
      <c r="M24" s="215"/>
      <c r="N24" s="230">
        <v>54000</v>
      </c>
      <c r="O24" s="231"/>
      <c r="P24" s="231"/>
      <c r="Q24" s="231"/>
      <c r="R24" s="232"/>
      <c r="S24" s="219">
        <v>1</v>
      </c>
      <c r="T24" s="220"/>
      <c r="U24" s="219" t="s">
        <v>10</v>
      </c>
      <c r="V24" s="220"/>
      <c r="W24" s="221">
        <f t="shared" si="4"/>
        <v>54000</v>
      </c>
      <c r="X24" s="222"/>
      <c r="Y24" s="222"/>
      <c r="Z24" s="222"/>
      <c r="AA24" s="223"/>
      <c r="AB24" s="224">
        <f t="shared" si="5"/>
        <v>4000</v>
      </c>
      <c r="AC24" s="225"/>
      <c r="AD24" s="225"/>
      <c r="AE24" s="225"/>
      <c r="AF24" s="226"/>
      <c r="AG24" s="227">
        <f t="shared" si="6"/>
        <v>50000</v>
      </c>
      <c r="AH24" s="228"/>
      <c r="AI24" s="228"/>
      <c r="AJ24" s="228"/>
      <c r="AK24" s="229"/>
      <c r="AL24" s="266"/>
      <c r="AM24" s="267"/>
      <c r="AN24" s="267"/>
      <c r="AO24" s="267"/>
      <c r="AP24" s="268"/>
      <c r="AQ24" s="213" t="s">
        <v>57</v>
      </c>
      <c r="AR24" s="214"/>
      <c r="AS24" s="214"/>
      <c r="AT24" s="214"/>
      <c r="AU24" s="214"/>
      <c r="AV24" s="215"/>
    </row>
    <row r="25" spans="1:48" ht="29.25" customHeight="1" x14ac:dyDescent="0.4">
      <c r="A25" s="243"/>
      <c r="B25" s="210" t="s">
        <v>25</v>
      </c>
      <c r="C25" s="211"/>
      <c r="D25" s="211"/>
      <c r="E25" s="211"/>
      <c r="F25" s="212"/>
      <c r="G25" s="213" t="s">
        <v>52</v>
      </c>
      <c r="H25" s="214"/>
      <c r="I25" s="214"/>
      <c r="J25" s="214"/>
      <c r="K25" s="214"/>
      <c r="L25" s="214"/>
      <c r="M25" s="215"/>
      <c r="N25" s="230">
        <v>75.599999999999994</v>
      </c>
      <c r="O25" s="231"/>
      <c r="P25" s="231"/>
      <c r="Q25" s="231"/>
      <c r="R25" s="232"/>
      <c r="S25" s="219">
        <v>1000</v>
      </c>
      <c r="T25" s="220"/>
      <c r="U25" s="219" t="s">
        <v>14</v>
      </c>
      <c r="V25" s="220"/>
      <c r="W25" s="221">
        <f t="shared" si="4"/>
        <v>75600</v>
      </c>
      <c r="X25" s="222"/>
      <c r="Y25" s="222"/>
      <c r="Z25" s="222"/>
      <c r="AA25" s="223"/>
      <c r="AB25" s="224">
        <f t="shared" si="5"/>
        <v>5600</v>
      </c>
      <c r="AC25" s="225"/>
      <c r="AD25" s="225"/>
      <c r="AE25" s="225"/>
      <c r="AF25" s="226"/>
      <c r="AG25" s="227">
        <f t="shared" si="6"/>
        <v>70000</v>
      </c>
      <c r="AH25" s="228"/>
      <c r="AI25" s="228"/>
      <c r="AJ25" s="228"/>
      <c r="AK25" s="229"/>
      <c r="AL25" s="266"/>
      <c r="AM25" s="267"/>
      <c r="AN25" s="267"/>
      <c r="AO25" s="267"/>
      <c r="AP25" s="268"/>
      <c r="AQ25" s="213" t="s">
        <v>15</v>
      </c>
      <c r="AR25" s="214"/>
      <c r="AS25" s="214"/>
      <c r="AT25" s="214"/>
      <c r="AU25" s="214"/>
      <c r="AV25" s="215"/>
    </row>
    <row r="26" spans="1:48" ht="29.25" customHeight="1" x14ac:dyDescent="0.4">
      <c r="A26" s="243"/>
      <c r="B26" s="210" t="s">
        <v>25</v>
      </c>
      <c r="C26" s="211"/>
      <c r="D26" s="211"/>
      <c r="E26" s="211"/>
      <c r="F26" s="212"/>
      <c r="G26" s="213" t="s">
        <v>54</v>
      </c>
      <c r="H26" s="214"/>
      <c r="I26" s="214"/>
      <c r="J26" s="214"/>
      <c r="K26" s="214"/>
      <c r="L26" s="214"/>
      <c r="M26" s="215"/>
      <c r="N26" s="230">
        <v>21600</v>
      </c>
      <c r="O26" s="231"/>
      <c r="P26" s="231"/>
      <c r="Q26" s="231"/>
      <c r="R26" s="232"/>
      <c r="S26" s="219">
        <v>2</v>
      </c>
      <c r="T26" s="220"/>
      <c r="U26" s="219" t="s">
        <v>16</v>
      </c>
      <c r="V26" s="220"/>
      <c r="W26" s="221">
        <f t="shared" si="4"/>
        <v>43200</v>
      </c>
      <c r="X26" s="222"/>
      <c r="Y26" s="222"/>
      <c r="Z26" s="222"/>
      <c r="AA26" s="223"/>
      <c r="AB26" s="224">
        <f t="shared" si="5"/>
        <v>3200</v>
      </c>
      <c r="AC26" s="225"/>
      <c r="AD26" s="225"/>
      <c r="AE26" s="225"/>
      <c r="AF26" s="226"/>
      <c r="AG26" s="227">
        <f t="shared" si="6"/>
        <v>40000</v>
      </c>
      <c r="AH26" s="228"/>
      <c r="AI26" s="228"/>
      <c r="AJ26" s="228"/>
      <c r="AK26" s="229"/>
      <c r="AL26" s="266"/>
      <c r="AM26" s="267"/>
      <c r="AN26" s="267"/>
      <c r="AO26" s="267"/>
      <c r="AP26" s="268"/>
      <c r="AQ26" s="213" t="s">
        <v>15</v>
      </c>
      <c r="AR26" s="214"/>
      <c r="AS26" s="214"/>
      <c r="AT26" s="214"/>
      <c r="AU26" s="214"/>
      <c r="AV26" s="215"/>
    </row>
    <row r="27" spans="1:48" ht="29.25" customHeight="1" x14ac:dyDescent="0.4">
      <c r="A27" s="243"/>
      <c r="B27" s="210" t="s">
        <v>25</v>
      </c>
      <c r="C27" s="211"/>
      <c r="D27" s="211"/>
      <c r="E27" s="211"/>
      <c r="F27" s="212"/>
      <c r="G27" s="213" t="s">
        <v>55</v>
      </c>
      <c r="H27" s="214"/>
      <c r="I27" s="214"/>
      <c r="J27" s="214"/>
      <c r="K27" s="214"/>
      <c r="L27" s="214"/>
      <c r="M27" s="215"/>
      <c r="N27" s="230">
        <v>75.599999999999994</v>
      </c>
      <c r="O27" s="231"/>
      <c r="P27" s="231"/>
      <c r="Q27" s="231"/>
      <c r="R27" s="232"/>
      <c r="S27" s="219">
        <v>2000</v>
      </c>
      <c r="T27" s="220"/>
      <c r="U27" s="219" t="s">
        <v>14</v>
      </c>
      <c r="V27" s="220"/>
      <c r="W27" s="221">
        <f t="shared" si="4"/>
        <v>151200</v>
      </c>
      <c r="X27" s="222"/>
      <c r="Y27" s="222"/>
      <c r="Z27" s="222"/>
      <c r="AA27" s="223"/>
      <c r="AB27" s="224">
        <f t="shared" si="5"/>
        <v>11200</v>
      </c>
      <c r="AC27" s="225"/>
      <c r="AD27" s="225"/>
      <c r="AE27" s="225"/>
      <c r="AF27" s="226"/>
      <c r="AG27" s="227">
        <f t="shared" si="6"/>
        <v>140000</v>
      </c>
      <c r="AH27" s="228"/>
      <c r="AI27" s="228"/>
      <c r="AJ27" s="228"/>
      <c r="AK27" s="229"/>
      <c r="AL27" s="266"/>
      <c r="AM27" s="267"/>
      <c r="AN27" s="267"/>
      <c r="AO27" s="267"/>
      <c r="AP27" s="268"/>
      <c r="AQ27" s="213" t="s">
        <v>47</v>
      </c>
      <c r="AR27" s="214"/>
      <c r="AS27" s="214"/>
      <c r="AT27" s="214"/>
      <c r="AU27" s="214"/>
      <c r="AV27" s="215"/>
    </row>
    <row r="28" spans="1:48" ht="29.25" customHeight="1" x14ac:dyDescent="0.4">
      <c r="A28" s="243"/>
      <c r="B28" s="210" t="s">
        <v>25</v>
      </c>
      <c r="C28" s="211"/>
      <c r="D28" s="211"/>
      <c r="E28" s="211"/>
      <c r="F28" s="212"/>
      <c r="G28" s="213" t="s">
        <v>53</v>
      </c>
      <c r="H28" s="214"/>
      <c r="I28" s="214"/>
      <c r="J28" s="214"/>
      <c r="K28" s="214"/>
      <c r="L28" s="214"/>
      <c r="M28" s="215"/>
      <c r="N28" s="230">
        <v>21600</v>
      </c>
      <c r="O28" s="231"/>
      <c r="P28" s="231"/>
      <c r="Q28" s="231"/>
      <c r="R28" s="232"/>
      <c r="S28" s="219">
        <v>3</v>
      </c>
      <c r="T28" s="220"/>
      <c r="U28" s="219" t="s">
        <v>16</v>
      </c>
      <c r="V28" s="220"/>
      <c r="W28" s="221">
        <f t="shared" si="4"/>
        <v>64800</v>
      </c>
      <c r="X28" s="222"/>
      <c r="Y28" s="222"/>
      <c r="Z28" s="222"/>
      <c r="AA28" s="223"/>
      <c r="AB28" s="224">
        <f t="shared" si="5"/>
        <v>4800</v>
      </c>
      <c r="AC28" s="225"/>
      <c r="AD28" s="225"/>
      <c r="AE28" s="225"/>
      <c r="AF28" s="226"/>
      <c r="AG28" s="227">
        <f t="shared" si="6"/>
        <v>60000</v>
      </c>
      <c r="AH28" s="228"/>
      <c r="AI28" s="228"/>
      <c r="AJ28" s="228"/>
      <c r="AK28" s="229"/>
      <c r="AL28" s="266"/>
      <c r="AM28" s="267"/>
      <c r="AN28" s="267"/>
      <c r="AO28" s="267"/>
      <c r="AP28" s="268"/>
      <c r="AQ28" s="213" t="s">
        <v>47</v>
      </c>
      <c r="AR28" s="214"/>
      <c r="AS28" s="214"/>
      <c r="AT28" s="214"/>
      <c r="AU28" s="214"/>
      <c r="AV28" s="215"/>
    </row>
    <row r="29" spans="1:48" ht="29.25" customHeight="1" x14ac:dyDescent="0.4">
      <c r="A29" s="243"/>
      <c r="B29" s="210"/>
      <c r="C29" s="211"/>
      <c r="D29" s="211"/>
      <c r="E29" s="211"/>
      <c r="F29" s="212"/>
      <c r="G29" s="213"/>
      <c r="H29" s="214"/>
      <c r="I29" s="214"/>
      <c r="J29" s="214"/>
      <c r="K29" s="214"/>
      <c r="L29" s="214"/>
      <c r="M29" s="215"/>
      <c r="N29" s="216"/>
      <c r="O29" s="217"/>
      <c r="P29" s="217"/>
      <c r="Q29" s="217"/>
      <c r="R29" s="218"/>
      <c r="S29" s="219"/>
      <c r="T29" s="220"/>
      <c r="U29" s="219"/>
      <c r="V29" s="220"/>
      <c r="W29" s="221">
        <f t="shared" si="4"/>
        <v>0</v>
      </c>
      <c r="X29" s="222"/>
      <c r="Y29" s="222"/>
      <c r="Z29" s="222"/>
      <c r="AA29" s="223"/>
      <c r="AB29" s="224">
        <f t="shared" si="5"/>
        <v>0</v>
      </c>
      <c r="AC29" s="225"/>
      <c r="AD29" s="225"/>
      <c r="AE29" s="225"/>
      <c r="AF29" s="226"/>
      <c r="AG29" s="227">
        <f t="shared" si="6"/>
        <v>0</v>
      </c>
      <c r="AH29" s="228"/>
      <c r="AI29" s="228"/>
      <c r="AJ29" s="228"/>
      <c r="AK29" s="229"/>
      <c r="AL29" s="266"/>
      <c r="AM29" s="267"/>
      <c r="AN29" s="267"/>
      <c r="AO29" s="267"/>
      <c r="AP29" s="268"/>
      <c r="AQ29" s="213"/>
      <c r="AR29" s="214"/>
      <c r="AS29" s="214"/>
      <c r="AT29" s="214"/>
      <c r="AU29" s="214"/>
      <c r="AV29" s="215"/>
    </row>
    <row r="30" spans="1:48" ht="29.25" customHeight="1" x14ac:dyDescent="0.4">
      <c r="A30" s="243"/>
      <c r="B30" s="210"/>
      <c r="C30" s="211"/>
      <c r="D30" s="211"/>
      <c r="E30" s="211"/>
      <c r="F30" s="212"/>
      <c r="G30" s="213"/>
      <c r="H30" s="214"/>
      <c r="I30" s="214"/>
      <c r="J30" s="214"/>
      <c r="K30" s="214"/>
      <c r="L30" s="214"/>
      <c r="M30" s="215"/>
      <c r="N30" s="216"/>
      <c r="O30" s="217"/>
      <c r="P30" s="217"/>
      <c r="Q30" s="217"/>
      <c r="R30" s="218"/>
      <c r="S30" s="219"/>
      <c r="T30" s="220"/>
      <c r="U30" s="219"/>
      <c r="V30" s="220"/>
      <c r="W30" s="221">
        <f t="shared" si="4"/>
        <v>0</v>
      </c>
      <c r="X30" s="222"/>
      <c r="Y30" s="222"/>
      <c r="Z30" s="222"/>
      <c r="AA30" s="223"/>
      <c r="AB30" s="224">
        <f t="shared" si="5"/>
        <v>0</v>
      </c>
      <c r="AC30" s="225"/>
      <c r="AD30" s="225"/>
      <c r="AE30" s="225"/>
      <c r="AF30" s="226"/>
      <c r="AG30" s="227">
        <f t="shared" si="6"/>
        <v>0</v>
      </c>
      <c r="AH30" s="228"/>
      <c r="AI30" s="228"/>
      <c r="AJ30" s="228"/>
      <c r="AK30" s="229"/>
      <c r="AL30" s="266"/>
      <c r="AM30" s="267"/>
      <c r="AN30" s="267"/>
      <c r="AO30" s="267"/>
      <c r="AP30" s="268"/>
      <c r="AQ30" s="213"/>
      <c r="AR30" s="214"/>
      <c r="AS30" s="214"/>
      <c r="AT30" s="214"/>
      <c r="AU30" s="214"/>
      <c r="AV30" s="215"/>
    </row>
    <row r="31" spans="1:48" ht="6.75" hidden="1" customHeight="1" outlineLevel="1" x14ac:dyDescent="0.4">
      <c r="A31" s="243"/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1"/>
      <c r="O31" s="51"/>
      <c r="P31" s="51"/>
      <c r="Q31" s="51"/>
      <c r="R31" s="51"/>
      <c r="S31" s="51"/>
      <c r="T31" s="51"/>
      <c r="U31" s="51"/>
      <c r="V31" s="52"/>
      <c r="W31" s="53"/>
      <c r="X31" s="54"/>
      <c r="Y31" s="54"/>
      <c r="Z31" s="54"/>
      <c r="AA31" s="55"/>
      <c r="AB31" s="56"/>
      <c r="AC31" s="54"/>
      <c r="AD31" s="54"/>
      <c r="AE31" s="54"/>
      <c r="AF31" s="55"/>
      <c r="AG31" s="57"/>
      <c r="AH31" s="58"/>
      <c r="AI31" s="58"/>
      <c r="AJ31" s="58"/>
      <c r="AK31" s="59"/>
      <c r="AL31" s="266"/>
      <c r="AM31" s="267"/>
      <c r="AN31" s="267"/>
      <c r="AO31" s="267"/>
      <c r="AP31" s="268"/>
      <c r="AQ31" s="49"/>
      <c r="AR31" s="50"/>
      <c r="AS31" s="50"/>
      <c r="AT31" s="50"/>
      <c r="AU31" s="50"/>
      <c r="AV31" s="60"/>
    </row>
    <row r="32" spans="1:48" ht="28.5" customHeight="1" collapsed="1" thickBot="1" x14ac:dyDescent="0.45">
      <c r="A32" s="61"/>
      <c r="B32" s="189" t="s">
        <v>8</v>
      </c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90"/>
      <c r="W32" s="191">
        <f>SUM(W21:AA30)</f>
        <v>635400</v>
      </c>
      <c r="X32" s="192"/>
      <c r="Y32" s="192"/>
      <c r="Z32" s="192"/>
      <c r="AA32" s="193"/>
      <c r="AB32" s="194">
        <f t="shared" ref="AB32" si="7">SUM(AB21:AF30)</f>
        <v>47066</v>
      </c>
      <c r="AC32" s="195"/>
      <c r="AD32" s="195"/>
      <c r="AE32" s="195"/>
      <c r="AF32" s="196"/>
      <c r="AG32" s="197">
        <f t="shared" ref="AG32" si="8">SUM(AG21:AK30)</f>
        <v>588334</v>
      </c>
      <c r="AH32" s="198"/>
      <c r="AI32" s="198"/>
      <c r="AJ32" s="198"/>
      <c r="AK32" s="199"/>
      <c r="AL32" s="266"/>
      <c r="AM32" s="267"/>
      <c r="AN32" s="267"/>
      <c r="AO32" s="267"/>
      <c r="AP32" s="268"/>
      <c r="AQ32" s="200"/>
      <c r="AR32" s="201"/>
      <c r="AS32" s="201"/>
      <c r="AT32" s="201"/>
      <c r="AU32" s="201"/>
      <c r="AV32" s="202"/>
    </row>
    <row r="33" spans="1:48" ht="33.75" customHeight="1" thickTop="1" thickBot="1" x14ac:dyDescent="0.45">
      <c r="A33" s="203" t="s">
        <v>31</v>
      </c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8"/>
      <c r="W33" s="204">
        <f>W20+W32</f>
        <v>1363400</v>
      </c>
      <c r="X33" s="205"/>
      <c r="Y33" s="205"/>
      <c r="Z33" s="205"/>
      <c r="AA33" s="206"/>
      <c r="AB33" s="207">
        <f>AB20+AB32</f>
        <v>100991</v>
      </c>
      <c r="AC33" s="208"/>
      <c r="AD33" s="208"/>
      <c r="AE33" s="208"/>
      <c r="AF33" s="209"/>
      <c r="AG33" s="204">
        <f t="shared" ref="AG33" si="9">AG20+AG32</f>
        <v>1262409</v>
      </c>
      <c r="AH33" s="205"/>
      <c r="AI33" s="205"/>
      <c r="AJ33" s="205"/>
      <c r="AK33" s="205"/>
      <c r="AL33" s="181">
        <f>IF(AG33/2&gt;=500000,500000,ROUNDDOWN(AG33/2000,0)*1000)</f>
        <v>500000</v>
      </c>
      <c r="AM33" s="182"/>
      <c r="AN33" s="182"/>
      <c r="AO33" s="182"/>
      <c r="AP33" s="183"/>
      <c r="AQ33" s="187"/>
      <c r="AR33" s="187"/>
      <c r="AS33" s="187"/>
      <c r="AT33" s="187"/>
      <c r="AU33" s="187"/>
      <c r="AV33" s="188"/>
    </row>
    <row r="34" spans="1:48" ht="19.5" thickTop="1" x14ac:dyDescent="0.4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3"/>
      <c r="X34" s="64"/>
      <c r="Y34" s="64"/>
      <c r="Z34" s="64"/>
      <c r="AA34" s="64"/>
      <c r="AB34" s="63"/>
      <c r="AC34" s="64"/>
      <c r="AD34" s="64"/>
      <c r="AE34" s="64"/>
      <c r="AF34" s="64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2"/>
      <c r="AR34" s="62"/>
      <c r="AS34" s="62"/>
      <c r="AT34" s="62"/>
      <c r="AU34" s="62"/>
      <c r="AV34" s="62"/>
    </row>
    <row r="35" spans="1:48" s="6" customFormat="1" ht="16.5" x14ac:dyDescent="0.4">
      <c r="A35" s="66" t="s">
        <v>22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</row>
    <row r="36" spans="1:48" s="6" customFormat="1" ht="16.5" x14ac:dyDescent="0.4">
      <c r="A36" s="66" t="s">
        <v>34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</row>
    <row r="37" spans="1:48" s="6" customFormat="1" ht="16.5" x14ac:dyDescent="0.4">
      <c r="A37" s="66" t="s">
        <v>59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</row>
    <row r="38" spans="1:48" s="6" customFormat="1" ht="16.5" x14ac:dyDescent="0.4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</row>
    <row r="39" spans="1:48" s="6" customFormat="1" ht="16.5" x14ac:dyDescent="0.4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</row>
    <row r="40" spans="1:48" s="6" customFormat="1" ht="16.5" x14ac:dyDescent="0.4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</row>
    <row r="41" spans="1:48" s="6" customFormat="1" ht="16.5" x14ac:dyDescent="0.4"/>
    <row r="42" spans="1:48" s="6" customFormat="1" ht="16.5" x14ac:dyDescent="0.4"/>
  </sheetData>
  <mergeCells count="209">
    <mergeCell ref="G7:M8"/>
    <mergeCell ref="N7:R8"/>
    <mergeCell ref="S7:T8"/>
    <mergeCell ref="U7:V8"/>
    <mergeCell ref="W7:AA8"/>
    <mergeCell ref="AB7:AF8"/>
    <mergeCell ref="A2:B2"/>
    <mergeCell ref="F2:H2"/>
    <mergeCell ref="M2:AH2"/>
    <mergeCell ref="A3:AV3"/>
    <mergeCell ref="B5:V6"/>
    <mergeCell ref="W5:AF6"/>
    <mergeCell ref="AG5:AK8"/>
    <mergeCell ref="AL5:AP8"/>
    <mergeCell ref="AQ5:AV8"/>
    <mergeCell ref="B7:F8"/>
    <mergeCell ref="A9:A19"/>
    <mergeCell ref="B9:F9"/>
    <mergeCell ref="G9:M9"/>
    <mergeCell ref="N9:R9"/>
    <mergeCell ref="S9:T9"/>
    <mergeCell ref="U9:V9"/>
    <mergeCell ref="B14:F14"/>
    <mergeCell ref="N14:R14"/>
    <mergeCell ref="S14:T14"/>
    <mergeCell ref="U14:V14"/>
    <mergeCell ref="G12:M12"/>
    <mergeCell ref="N12:R12"/>
    <mergeCell ref="S12:T12"/>
    <mergeCell ref="U12:V12"/>
    <mergeCell ref="B16:F16"/>
    <mergeCell ref="N16:R16"/>
    <mergeCell ref="S16:T16"/>
    <mergeCell ref="U16:V16"/>
    <mergeCell ref="W9:AA9"/>
    <mergeCell ref="AB9:AF9"/>
    <mergeCell ref="AG9:AK9"/>
    <mergeCell ref="AL9:AP32"/>
    <mergeCell ref="AQ9:AV9"/>
    <mergeCell ref="B10:F10"/>
    <mergeCell ref="G10:M10"/>
    <mergeCell ref="N10:R10"/>
    <mergeCell ref="S10:T10"/>
    <mergeCell ref="U10:V10"/>
    <mergeCell ref="W10:AA10"/>
    <mergeCell ref="AB10:AF10"/>
    <mergeCell ref="AG10:AK10"/>
    <mergeCell ref="AQ10:AV10"/>
    <mergeCell ref="B11:F11"/>
    <mergeCell ref="G11:M11"/>
    <mergeCell ref="N11:R11"/>
    <mergeCell ref="S11:T11"/>
    <mergeCell ref="U11:V11"/>
    <mergeCell ref="W11:AA11"/>
    <mergeCell ref="AB11:AF11"/>
    <mergeCell ref="AG11:AK11"/>
    <mergeCell ref="AQ11:AV11"/>
    <mergeCell ref="B12:F12"/>
    <mergeCell ref="W12:AA12"/>
    <mergeCell ref="AB12:AF12"/>
    <mergeCell ref="AG12:AK12"/>
    <mergeCell ref="AQ12:AV12"/>
    <mergeCell ref="B13:F13"/>
    <mergeCell ref="N13:R13"/>
    <mergeCell ref="S13:T13"/>
    <mergeCell ref="U13:V13"/>
    <mergeCell ref="W13:AA13"/>
    <mergeCell ref="AB13:AF13"/>
    <mergeCell ref="AG13:AK13"/>
    <mergeCell ref="AQ13:AV13"/>
    <mergeCell ref="W14:AA14"/>
    <mergeCell ref="AB14:AF14"/>
    <mergeCell ref="AG14:AK14"/>
    <mergeCell ref="AQ14:AV14"/>
    <mergeCell ref="B15:F15"/>
    <mergeCell ref="N15:R15"/>
    <mergeCell ref="S15:T15"/>
    <mergeCell ref="U15:V15"/>
    <mergeCell ref="W15:AA15"/>
    <mergeCell ref="AB15:AF15"/>
    <mergeCell ref="AG15:AK15"/>
    <mergeCell ref="AQ15:AV15"/>
    <mergeCell ref="W16:AA16"/>
    <mergeCell ref="AB16:AF16"/>
    <mergeCell ref="AG16:AK16"/>
    <mergeCell ref="AQ16:AV16"/>
    <mergeCell ref="AG17:AK17"/>
    <mergeCell ref="AQ17:AV17"/>
    <mergeCell ref="B18:F18"/>
    <mergeCell ref="N18:R18"/>
    <mergeCell ref="S18:T18"/>
    <mergeCell ref="U18:V18"/>
    <mergeCell ref="W18:AA18"/>
    <mergeCell ref="AB18:AF18"/>
    <mergeCell ref="AG18:AK18"/>
    <mergeCell ref="AQ18:AV18"/>
    <mergeCell ref="B17:F17"/>
    <mergeCell ref="N17:R17"/>
    <mergeCell ref="S17:T17"/>
    <mergeCell ref="U17:V17"/>
    <mergeCell ref="W17:AA17"/>
    <mergeCell ref="AB17:AF17"/>
    <mergeCell ref="B20:V20"/>
    <mergeCell ref="W20:AA20"/>
    <mergeCell ref="AB20:AF20"/>
    <mergeCell ref="AG20:AK20"/>
    <mergeCell ref="AQ20:AV20"/>
    <mergeCell ref="A21:A31"/>
    <mergeCell ref="B21:F21"/>
    <mergeCell ref="G21:M21"/>
    <mergeCell ref="N21:R21"/>
    <mergeCell ref="S21:T21"/>
    <mergeCell ref="U21:V21"/>
    <mergeCell ref="W21:AA21"/>
    <mergeCell ref="AB21:AF21"/>
    <mergeCell ref="AG21:AK21"/>
    <mergeCell ref="AQ21:AV21"/>
    <mergeCell ref="B22:F22"/>
    <mergeCell ref="G22:M22"/>
    <mergeCell ref="N22:R22"/>
    <mergeCell ref="S22:T22"/>
    <mergeCell ref="U22:V22"/>
    <mergeCell ref="W22:AA22"/>
    <mergeCell ref="AB22:AF22"/>
    <mergeCell ref="AG22:AK22"/>
    <mergeCell ref="AQ22:AV22"/>
    <mergeCell ref="B23:F23"/>
    <mergeCell ref="G23:M23"/>
    <mergeCell ref="N23:R23"/>
    <mergeCell ref="S23:T23"/>
    <mergeCell ref="U23:V23"/>
    <mergeCell ref="W23:AA23"/>
    <mergeCell ref="AB23:AF23"/>
    <mergeCell ref="AG23:AK23"/>
    <mergeCell ref="AQ23:AV23"/>
    <mergeCell ref="B24:F24"/>
    <mergeCell ref="G24:M24"/>
    <mergeCell ref="N24:R24"/>
    <mergeCell ref="S24:T24"/>
    <mergeCell ref="U24:V24"/>
    <mergeCell ref="W24:AA24"/>
    <mergeCell ref="AB24:AF24"/>
    <mergeCell ref="AG24:AK24"/>
    <mergeCell ref="AQ24:AV24"/>
    <mergeCell ref="B25:F25"/>
    <mergeCell ref="G25:M25"/>
    <mergeCell ref="N25:R25"/>
    <mergeCell ref="S25:T25"/>
    <mergeCell ref="U25:V25"/>
    <mergeCell ref="W25:AA25"/>
    <mergeCell ref="AB25:AF25"/>
    <mergeCell ref="AG25:AK25"/>
    <mergeCell ref="AQ25:AV25"/>
    <mergeCell ref="B26:F26"/>
    <mergeCell ref="G26:M26"/>
    <mergeCell ref="N26:R26"/>
    <mergeCell ref="S26:T26"/>
    <mergeCell ref="U26:V26"/>
    <mergeCell ref="W26:AA26"/>
    <mergeCell ref="AB26:AF26"/>
    <mergeCell ref="AG26:AK26"/>
    <mergeCell ref="AQ26:AV26"/>
    <mergeCell ref="AB27:AF27"/>
    <mergeCell ref="AG27:AK27"/>
    <mergeCell ref="AQ27:AV27"/>
    <mergeCell ref="B28:F28"/>
    <mergeCell ref="G28:M28"/>
    <mergeCell ref="N28:R28"/>
    <mergeCell ref="S28:T28"/>
    <mergeCell ref="U28:V28"/>
    <mergeCell ref="W28:AA28"/>
    <mergeCell ref="AB28:AF28"/>
    <mergeCell ref="B27:F27"/>
    <mergeCell ref="G27:M27"/>
    <mergeCell ref="N27:R27"/>
    <mergeCell ref="S27:T27"/>
    <mergeCell ref="U27:V27"/>
    <mergeCell ref="W27:AA27"/>
    <mergeCell ref="AG28:AK28"/>
    <mergeCell ref="AQ28:AV28"/>
    <mergeCell ref="B29:F29"/>
    <mergeCell ref="G29:M29"/>
    <mergeCell ref="N29:R29"/>
    <mergeCell ref="S29:T29"/>
    <mergeCell ref="U29:V29"/>
    <mergeCell ref="W29:AA29"/>
    <mergeCell ref="AB29:AF29"/>
    <mergeCell ref="AG29:AK29"/>
    <mergeCell ref="AQ29:AV29"/>
    <mergeCell ref="B30:F30"/>
    <mergeCell ref="G30:M30"/>
    <mergeCell ref="N30:R30"/>
    <mergeCell ref="S30:T30"/>
    <mergeCell ref="U30:V30"/>
    <mergeCell ref="W30:AA30"/>
    <mergeCell ref="AB30:AF30"/>
    <mergeCell ref="AG30:AK30"/>
    <mergeCell ref="AQ30:AV30"/>
    <mergeCell ref="AQ33:AV33"/>
    <mergeCell ref="B32:V32"/>
    <mergeCell ref="W32:AA32"/>
    <mergeCell ref="AB32:AF32"/>
    <mergeCell ref="AG32:AK32"/>
    <mergeCell ref="AQ32:AV32"/>
    <mergeCell ref="A33:V33"/>
    <mergeCell ref="W33:AA33"/>
    <mergeCell ref="AB33:AF33"/>
    <mergeCell ref="AG33:AK33"/>
    <mergeCell ref="AL33:AP33"/>
  </mergeCells>
  <phoneticPr fontId="1"/>
  <pageMargins left="0.19685039370078741" right="0.19685039370078741" top="0.11811023622047245" bottom="0" header="0.31496062992125984" footer="3.937007874015748E-2"/>
  <pageSetup paperSize="9" scale="82" orientation="portrait" r:id="rId1"/>
  <ignoredErrors>
    <ignoredError sqref="AG11:AK22 AH9:AK9 AH10:AK10 AG24:AK30 AH23:AK23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販路拡大事業内訳書</vt:lpstr>
      <vt:lpstr>販路拡大事業内訳書 （記載例）</vt:lpstr>
      <vt:lpstr>販路拡大事業内訳書!Print_Area</vt:lpstr>
      <vt:lpstr>'販路拡大事業内訳書 （記載例）'!Print_Area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chipr</dc:creator>
  <cp:lastModifiedBy>nishihara</cp:lastModifiedBy>
  <cp:lastPrinted>2017-04-21T02:08:22Z</cp:lastPrinted>
  <dcterms:created xsi:type="dcterms:W3CDTF">2017-04-14T07:18:08Z</dcterms:created>
  <dcterms:modified xsi:type="dcterms:W3CDTF">2017-04-30T23:46:58Z</dcterms:modified>
</cp:coreProperties>
</file>